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6"/>
  <workbookPr/>
  <mc:AlternateContent xmlns:mc="http://schemas.openxmlformats.org/markup-compatibility/2006">
    <mc:Choice Requires="x15">
      <x15ac:absPath xmlns:x15ac="http://schemas.microsoft.com/office/spreadsheetml/2010/11/ac" url="C:\Users\User\Desktop\"/>
    </mc:Choice>
  </mc:AlternateContent>
  <xr:revisionPtr revIDLastSave="0" documentId="8_{47B67991-DE88-4D90-B97E-D0E53C209AB0}" xr6:coauthVersionLast="47" xr6:coauthVersionMax="47" xr10:uidLastSave="{00000000-0000-0000-0000-000000000000}"/>
  <bookViews>
    <workbookView xWindow="-120" yWindow="-120" windowWidth="29040" windowHeight="15720" xr2:uid="{A7BDA655-21ED-4016-BE45-3AE08835E034}"/>
  </bookViews>
  <sheets>
    <sheet name="Blank" sheetId="4" r:id="rId1"/>
    <sheet name="Sheet3" sheetId="3" r:id="rId2"/>
  </sheets>
  <definedNames>
    <definedName name="_xlnm._FilterDatabase" localSheetId="0" hidden="1">Blank!$A$24:$K$368</definedName>
    <definedName name="_xlnm.Print_Area" localSheetId="0">Blank!$B$1:$H$368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68" i="4" l="1"/>
  <c r="K368" i="4" s="1"/>
  <c r="J367" i="4"/>
  <c r="I366" i="4"/>
  <c r="K366" i="4" s="1"/>
  <c r="I365" i="4"/>
  <c r="K365" i="4" s="1"/>
  <c r="I364" i="4"/>
  <c r="K364" i="4" s="1"/>
  <c r="K363" i="4"/>
  <c r="I363" i="4"/>
  <c r="K362" i="4"/>
  <c r="I362" i="4"/>
  <c r="I361" i="4"/>
  <c r="K361" i="4" s="1"/>
  <c r="I360" i="4"/>
  <c r="K360" i="4" s="1"/>
  <c r="I359" i="4"/>
  <c r="K359" i="4" s="1"/>
  <c r="K358" i="4"/>
  <c r="I358" i="4"/>
  <c r="J357" i="4"/>
  <c r="I354" i="4"/>
  <c r="K354" i="4" s="1"/>
  <c r="I353" i="4"/>
  <c r="K353" i="4" s="1"/>
  <c r="I352" i="4"/>
  <c r="K352" i="4" s="1"/>
  <c r="I351" i="4"/>
  <c r="K351" i="4" s="1"/>
  <c r="I350" i="4"/>
  <c r="K350" i="4" s="1"/>
  <c r="J349" i="4"/>
  <c r="I348" i="4"/>
  <c r="K348" i="4" s="1"/>
  <c r="I347" i="4"/>
  <c r="K347" i="4" s="1"/>
  <c r="I346" i="4"/>
  <c r="K346" i="4" s="1"/>
  <c r="J345" i="4"/>
  <c r="I342" i="4"/>
  <c r="K342" i="4" s="1"/>
  <c r="I341" i="4"/>
  <c r="K341" i="4" s="1"/>
  <c r="I340" i="4"/>
  <c r="K340" i="4" s="1"/>
  <c r="I339" i="4"/>
  <c r="K339" i="4" s="1"/>
  <c r="J338" i="4"/>
  <c r="I337" i="4"/>
  <c r="K337" i="4" s="1"/>
  <c r="I336" i="4"/>
  <c r="K336" i="4" s="1"/>
  <c r="I335" i="4"/>
  <c r="K335" i="4" s="1"/>
  <c r="K334" i="4"/>
  <c r="I334" i="4"/>
  <c r="I333" i="4"/>
  <c r="K333" i="4" s="1"/>
  <c r="I332" i="4"/>
  <c r="J331" i="4"/>
  <c r="I328" i="4"/>
  <c r="I326" i="4" s="1"/>
  <c r="F316" i="4" s="1"/>
  <c r="K327" i="4"/>
  <c r="I327" i="4"/>
  <c r="J326" i="4"/>
  <c r="I325" i="4"/>
  <c r="K325" i="4" s="1"/>
  <c r="I324" i="4"/>
  <c r="K324" i="4" s="1"/>
  <c r="I323" i="4"/>
  <c r="K323" i="4" s="1"/>
  <c r="I322" i="4"/>
  <c r="K322" i="4" s="1"/>
  <c r="I321" i="4"/>
  <c r="K321" i="4" s="1"/>
  <c r="I320" i="4"/>
  <c r="I318" i="4" s="1"/>
  <c r="I319" i="4"/>
  <c r="K319" i="4" s="1"/>
  <c r="J318" i="4"/>
  <c r="I315" i="4"/>
  <c r="J314" i="4"/>
  <c r="I313" i="4"/>
  <c r="K313" i="4" s="1"/>
  <c r="I312" i="4"/>
  <c r="K312" i="4" s="1"/>
  <c r="I311" i="4"/>
  <c r="K311" i="4" s="1"/>
  <c r="I310" i="4"/>
  <c r="K310" i="4" s="1"/>
  <c r="I309" i="4"/>
  <c r="K309" i="4" s="1"/>
  <c r="J308" i="4"/>
  <c r="I305" i="4"/>
  <c r="K305" i="4" s="1"/>
  <c r="I304" i="4"/>
  <c r="K304" i="4" s="1"/>
  <c r="J303" i="4"/>
  <c r="I302" i="4"/>
  <c r="K302" i="4" s="1"/>
  <c r="K301" i="4"/>
  <c r="I301" i="4"/>
  <c r="I300" i="4"/>
  <c r="K300" i="4" s="1"/>
  <c r="I299" i="4"/>
  <c r="K299" i="4" s="1"/>
  <c r="I298" i="4"/>
  <c r="K298" i="4" s="1"/>
  <c r="I297" i="4"/>
  <c r="K297" i="4" s="1"/>
  <c r="I296" i="4"/>
  <c r="K296" i="4" s="1"/>
  <c r="J295" i="4"/>
  <c r="I292" i="4"/>
  <c r="I291" i="4" s="1"/>
  <c r="F283" i="4" s="1"/>
  <c r="G16" i="4" s="1"/>
  <c r="J291" i="4"/>
  <c r="I290" i="4"/>
  <c r="K290" i="4" s="1"/>
  <c r="I289" i="4"/>
  <c r="K289" i="4" s="1"/>
  <c r="I288" i="4"/>
  <c r="K288" i="4" s="1"/>
  <c r="I287" i="4"/>
  <c r="K287" i="4" s="1"/>
  <c r="I286" i="4"/>
  <c r="J285" i="4"/>
  <c r="I282" i="4"/>
  <c r="I280" i="4" s="1"/>
  <c r="F270" i="4" s="1"/>
  <c r="G15" i="4" s="1"/>
  <c r="K281" i="4"/>
  <c r="I281" i="4"/>
  <c r="J280" i="4"/>
  <c r="I279" i="4"/>
  <c r="K279" i="4" s="1"/>
  <c r="I278" i="4"/>
  <c r="K278" i="4" s="1"/>
  <c r="I277" i="4"/>
  <c r="K277" i="4" s="1"/>
  <c r="I276" i="4"/>
  <c r="K276" i="4" s="1"/>
  <c r="I275" i="4"/>
  <c r="K275" i="4" s="1"/>
  <c r="I274" i="4"/>
  <c r="I273" i="4"/>
  <c r="K273" i="4" s="1"/>
  <c r="J272" i="4"/>
  <c r="I269" i="4"/>
  <c r="K269" i="4" s="1"/>
  <c r="I268" i="4"/>
  <c r="K268" i="4" s="1"/>
  <c r="I267" i="4"/>
  <c r="K267" i="4" s="1"/>
  <c r="J266" i="4"/>
  <c r="I265" i="4"/>
  <c r="K265" i="4" s="1"/>
  <c r="I264" i="4"/>
  <c r="K264" i="4" s="1"/>
  <c r="I263" i="4"/>
  <c r="K263" i="4" s="1"/>
  <c r="I262" i="4"/>
  <c r="K262" i="4" s="1"/>
  <c r="I261" i="4"/>
  <c r="J260" i="4"/>
  <c r="K259" i="4"/>
  <c r="K258" i="4"/>
  <c r="K257" i="4"/>
  <c r="K256" i="4"/>
  <c r="I255" i="4"/>
  <c r="K255" i="4" s="1"/>
  <c r="I254" i="4"/>
  <c r="K254" i="4" s="1"/>
  <c r="I253" i="4"/>
  <c r="I252" i="4"/>
  <c r="K252" i="4" s="1"/>
  <c r="J251" i="4"/>
  <c r="I250" i="4"/>
  <c r="K250" i="4" s="1"/>
  <c r="I249" i="4"/>
  <c r="K249" i="4" s="1"/>
  <c r="K248" i="4"/>
  <c r="I248" i="4"/>
  <c r="I247" i="4"/>
  <c r="K247" i="4" s="1"/>
  <c r="I246" i="4"/>
  <c r="K246" i="4" s="1"/>
  <c r="I245" i="4"/>
  <c r="I244" i="4"/>
  <c r="K244" i="4" s="1"/>
  <c r="K243" i="4"/>
  <c r="I243" i="4"/>
  <c r="J242" i="4"/>
  <c r="I239" i="4"/>
  <c r="K239" i="4" s="1"/>
  <c r="I238" i="4"/>
  <c r="K238" i="4" s="1"/>
  <c r="I237" i="4"/>
  <c r="K237" i="4" s="1"/>
  <c r="I236" i="4"/>
  <c r="K236" i="4" s="1"/>
  <c r="I235" i="4"/>
  <c r="K235" i="4" s="1"/>
  <c r="K234" i="4"/>
  <c r="I234" i="4"/>
  <c r="I233" i="4"/>
  <c r="K233" i="4" s="1"/>
  <c r="I232" i="4"/>
  <c r="K232" i="4" s="1"/>
  <c r="I231" i="4"/>
  <c r="K231" i="4" s="1"/>
  <c r="I230" i="4"/>
  <c r="K230" i="4" s="1"/>
  <c r="K229" i="4"/>
  <c r="I229" i="4"/>
  <c r="I228" i="4"/>
  <c r="J227" i="4"/>
  <c r="K226" i="4"/>
  <c r="I226" i="4"/>
  <c r="I225" i="4"/>
  <c r="K225" i="4" s="1"/>
  <c r="I224" i="4"/>
  <c r="K224" i="4" s="1"/>
  <c r="I223" i="4"/>
  <c r="K223" i="4" s="1"/>
  <c r="I222" i="4"/>
  <c r="K222" i="4" s="1"/>
  <c r="K221" i="4"/>
  <c r="I221" i="4"/>
  <c r="I220" i="4"/>
  <c r="K220" i="4" s="1"/>
  <c r="I219" i="4"/>
  <c r="K219" i="4" s="1"/>
  <c r="I218" i="4"/>
  <c r="K218" i="4" s="1"/>
  <c r="I217" i="4"/>
  <c r="K217" i="4" s="1"/>
  <c r="I216" i="4"/>
  <c r="K216" i="4" s="1"/>
  <c r="I215" i="4"/>
  <c r="K215" i="4" s="1"/>
  <c r="I214" i="4"/>
  <c r="K214" i="4" s="1"/>
  <c r="I213" i="4"/>
  <c r="K213" i="4" s="1"/>
  <c r="I212" i="4"/>
  <c r="K212" i="4" s="1"/>
  <c r="I211" i="4"/>
  <c r="K211" i="4" s="1"/>
  <c r="K210" i="4"/>
  <c r="I210" i="4"/>
  <c r="I209" i="4"/>
  <c r="K209" i="4" s="1"/>
  <c r="I208" i="4"/>
  <c r="K208" i="4" s="1"/>
  <c r="I207" i="4"/>
  <c r="K207" i="4" s="1"/>
  <c r="I206" i="4"/>
  <c r="K206" i="4" s="1"/>
  <c r="K205" i="4"/>
  <c r="I205" i="4"/>
  <c r="J204" i="4"/>
  <c r="I201" i="4"/>
  <c r="K201" i="4" s="1"/>
  <c r="I200" i="4"/>
  <c r="I199" i="4" s="1"/>
  <c r="F186" i="4" s="1"/>
  <c r="J199" i="4"/>
  <c r="I198" i="4"/>
  <c r="K198" i="4" s="1"/>
  <c r="I197" i="4"/>
  <c r="K197" i="4" s="1"/>
  <c r="I196" i="4"/>
  <c r="K196" i="4" s="1"/>
  <c r="I195" i="4"/>
  <c r="K195" i="4" s="1"/>
  <c r="I194" i="4"/>
  <c r="K194" i="4" s="1"/>
  <c r="I193" i="4"/>
  <c r="K193" i="4" s="1"/>
  <c r="I192" i="4"/>
  <c r="K192" i="4" s="1"/>
  <c r="K191" i="4"/>
  <c r="I191" i="4"/>
  <c r="I188" i="4" s="1"/>
  <c r="I190" i="4"/>
  <c r="K190" i="4" s="1"/>
  <c r="I189" i="4"/>
  <c r="K189" i="4" s="1"/>
  <c r="J188" i="4"/>
  <c r="I185" i="4"/>
  <c r="K185" i="4" s="1"/>
  <c r="K184" i="4"/>
  <c r="I184" i="4"/>
  <c r="I183" i="4"/>
  <c r="K183" i="4" s="1"/>
  <c r="I182" i="4"/>
  <c r="K182" i="4" s="1"/>
  <c r="K181" i="4"/>
  <c r="I181" i="4"/>
  <c r="J180" i="4"/>
  <c r="I179" i="4"/>
  <c r="K179" i="4" s="1"/>
  <c r="I178" i="4"/>
  <c r="K178" i="4" s="1"/>
  <c r="I177" i="4"/>
  <c r="K177" i="4" s="1"/>
  <c r="I176" i="4"/>
  <c r="K176" i="4" s="1"/>
  <c r="I175" i="4"/>
  <c r="K175" i="4" s="1"/>
  <c r="I174" i="4"/>
  <c r="K174" i="4" s="1"/>
  <c r="I173" i="4"/>
  <c r="K173" i="4" s="1"/>
  <c r="I172" i="4"/>
  <c r="K172" i="4" s="1"/>
  <c r="I171" i="4"/>
  <c r="J170" i="4"/>
  <c r="I167" i="4"/>
  <c r="K167" i="4" s="1"/>
  <c r="I166" i="4"/>
  <c r="K166" i="4" s="1"/>
  <c r="I165" i="4"/>
  <c r="K165" i="4" s="1"/>
  <c r="I164" i="4"/>
  <c r="K164" i="4" s="1"/>
  <c r="I163" i="4"/>
  <c r="J162" i="4"/>
  <c r="I161" i="4"/>
  <c r="K161" i="4" s="1"/>
  <c r="I160" i="4"/>
  <c r="K160" i="4" s="1"/>
  <c r="I159" i="4"/>
  <c r="K159" i="4" s="1"/>
  <c r="I158" i="4"/>
  <c r="K158" i="4" s="1"/>
  <c r="K157" i="4"/>
  <c r="I157" i="4"/>
  <c r="I156" i="4"/>
  <c r="K156" i="4" s="1"/>
  <c r="I155" i="4"/>
  <c r="K155" i="4" s="1"/>
  <c r="I154" i="4"/>
  <c r="K154" i="4" s="1"/>
  <c r="I153" i="4"/>
  <c r="K153" i="4" s="1"/>
  <c r="I152" i="4"/>
  <c r="J151" i="4"/>
  <c r="I148" i="4"/>
  <c r="K148" i="4" s="1"/>
  <c r="K147" i="4"/>
  <c r="I147" i="4"/>
  <c r="I146" i="4"/>
  <c r="K146" i="4" s="1"/>
  <c r="I145" i="4"/>
  <c r="K145" i="4" s="1"/>
  <c r="J144" i="4"/>
  <c r="I143" i="4"/>
  <c r="K143" i="4" s="1"/>
  <c r="I142" i="4"/>
  <c r="K142" i="4" s="1"/>
  <c r="I141" i="4"/>
  <c r="K141" i="4" s="1"/>
  <c r="K140" i="4"/>
  <c r="I140" i="4"/>
  <c r="I139" i="4"/>
  <c r="K139" i="4" s="1"/>
  <c r="I138" i="4"/>
  <c r="K138" i="4" s="1"/>
  <c r="I137" i="4"/>
  <c r="K137" i="4" s="1"/>
  <c r="I136" i="4"/>
  <c r="K136" i="4" s="1"/>
  <c r="K135" i="4"/>
  <c r="I135" i="4"/>
  <c r="I134" i="4"/>
  <c r="K134" i="4" s="1"/>
  <c r="I133" i="4"/>
  <c r="K133" i="4" s="1"/>
  <c r="J132" i="4"/>
  <c r="I127" i="4"/>
  <c r="K127" i="4" s="1"/>
  <c r="I126" i="4"/>
  <c r="K126" i="4" s="1"/>
  <c r="J125" i="4"/>
  <c r="I125" i="4"/>
  <c r="F105" i="4" s="1"/>
  <c r="G7" i="4" s="1"/>
  <c r="I124" i="4"/>
  <c r="K124" i="4" s="1"/>
  <c r="I123" i="4"/>
  <c r="K123" i="4" s="1"/>
  <c r="I122" i="4"/>
  <c r="K122" i="4" s="1"/>
  <c r="I121" i="4"/>
  <c r="K121" i="4" s="1"/>
  <c r="I120" i="4"/>
  <c r="K120" i="4" s="1"/>
  <c r="K119" i="4"/>
  <c r="I119" i="4"/>
  <c r="I118" i="4"/>
  <c r="K118" i="4" s="1"/>
  <c r="I117" i="4"/>
  <c r="K117" i="4" s="1"/>
  <c r="I116" i="4"/>
  <c r="K116" i="4" s="1"/>
  <c r="I115" i="4"/>
  <c r="K115" i="4" s="1"/>
  <c r="K114" i="4"/>
  <c r="I114" i="4"/>
  <c r="I113" i="4"/>
  <c r="K113" i="4" s="1"/>
  <c r="I112" i="4"/>
  <c r="K112" i="4" s="1"/>
  <c r="I111" i="4"/>
  <c r="K111" i="4" s="1"/>
  <c r="I110" i="4"/>
  <c r="K110" i="4" s="1"/>
  <c r="I109" i="4"/>
  <c r="K109" i="4" s="1"/>
  <c r="I108" i="4"/>
  <c r="J107" i="4"/>
  <c r="I104" i="4"/>
  <c r="K104" i="4" s="1"/>
  <c r="I103" i="4"/>
  <c r="K103" i="4" s="1"/>
  <c r="I102" i="4"/>
  <c r="K102" i="4" s="1"/>
  <c r="I101" i="4"/>
  <c r="K101" i="4" s="1"/>
  <c r="K100" i="4"/>
  <c r="I100" i="4"/>
  <c r="I99" i="4"/>
  <c r="K99" i="4" s="1"/>
  <c r="I98" i="4"/>
  <c r="K98" i="4" s="1"/>
  <c r="J97" i="4"/>
  <c r="I96" i="4"/>
  <c r="K96" i="4" s="1"/>
  <c r="I95" i="4"/>
  <c r="K95" i="4" s="1"/>
  <c r="I94" i="4"/>
  <c r="K94" i="4" s="1"/>
  <c r="I93" i="4"/>
  <c r="K93" i="4" s="1"/>
  <c r="I92" i="4"/>
  <c r="K92" i="4" s="1"/>
  <c r="I91" i="4"/>
  <c r="K91" i="4" s="1"/>
  <c r="I90" i="4"/>
  <c r="K90" i="4" s="1"/>
  <c r="K89" i="4"/>
  <c r="I89" i="4"/>
  <c r="I88" i="4"/>
  <c r="K88" i="4" s="1"/>
  <c r="I87" i="4"/>
  <c r="K87" i="4" s="1"/>
  <c r="I86" i="4"/>
  <c r="K86" i="4" s="1"/>
  <c r="I85" i="4"/>
  <c r="K85" i="4" s="1"/>
  <c r="K84" i="4"/>
  <c r="I84" i="4"/>
  <c r="I83" i="4"/>
  <c r="K83" i="4" s="1"/>
  <c r="I82" i="4"/>
  <c r="K82" i="4" s="1"/>
  <c r="J81" i="4"/>
  <c r="I78" i="4"/>
  <c r="K78" i="4" s="1"/>
  <c r="I77" i="4"/>
  <c r="K77" i="4" s="1"/>
  <c r="I76" i="4"/>
  <c r="K76" i="4" s="1"/>
  <c r="I75" i="4"/>
  <c r="K75" i="4" s="1"/>
  <c r="K74" i="4"/>
  <c r="I74" i="4"/>
  <c r="I73" i="4"/>
  <c r="K73" i="4" s="1"/>
  <c r="I72" i="4"/>
  <c r="K72" i="4" s="1"/>
  <c r="I71" i="4"/>
  <c r="K71" i="4" s="1"/>
  <c r="I70" i="4"/>
  <c r="K70" i="4" s="1"/>
  <c r="K69" i="4"/>
  <c r="I69" i="4"/>
  <c r="J68" i="4"/>
  <c r="I67" i="4"/>
  <c r="K67" i="4" s="1"/>
  <c r="I66" i="4"/>
  <c r="K66" i="4" s="1"/>
  <c r="K65" i="4"/>
  <c r="I65" i="4"/>
  <c r="I64" i="4"/>
  <c r="K64" i="4" s="1"/>
  <c r="I63" i="4"/>
  <c r="K63" i="4" s="1"/>
  <c r="I62" i="4"/>
  <c r="K62" i="4" s="1"/>
  <c r="I61" i="4"/>
  <c r="K61" i="4" s="1"/>
  <c r="I60" i="4"/>
  <c r="K60" i="4" s="1"/>
  <c r="I59" i="4"/>
  <c r="K59" i="4" s="1"/>
  <c r="I58" i="4"/>
  <c r="K58" i="4" s="1"/>
  <c r="I57" i="4"/>
  <c r="K57" i="4" s="1"/>
  <c r="I56" i="4"/>
  <c r="K56" i="4" s="1"/>
  <c r="I55" i="4"/>
  <c r="J54" i="4"/>
  <c r="K51" i="4"/>
  <c r="I51" i="4"/>
  <c r="I50" i="4"/>
  <c r="K50" i="4" s="1"/>
  <c r="I49" i="4"/>
  <c r="K49" i="4" s="1"/>
  <c r="I48" i="4"/>
  <c r="K48" i="4" s="1"/>
  <c r="K47" i="4"/>
  <c r="I47" i="4"/>
  <c r="K46" i="4"/>
  <c r="I46" i="4"/>
  <c r="I45" i="4"/>
  <c r="K45" i="4" s="1"/>
  <c r="J44" i="4"/>
  <c r="I43" i="4"/>
  <c r="K43" i="4" s="1"/>
  <c r="I42" i="4"/>
  <c r="K42" i="4" s="1"/>
  <c r="I41" i="4"/>
  <c r="K41" i="4" s="1"/>
  <c r="I40" i="4"/>
  <c r="K40" i="4" s="1"/>
  <c r="I39" i="4"/>
  <c r="K39" i="4" s="1"/>
  <c r="I38" i="4"/>
  <c r="K38" i="4" s="1"/>
  <c r="I37" i="4"/>
  <c r="K37" i="4" s="1"/>
  <c r="I36" i="4"/>
  <c r="K36" i="4" s="1"/>
  <c r="I35" i="4"/>
  <c r="K35" i="4" s="1"/>
  <c r="I34" i="4"/>
  <c r="K34" i="4" s="1"/>
  <c r="I33" i="4"/>
  <c r="K33" i="4" s="1"/>
  <c r="K32" i="4"/>
  <c r="I32" i="4"/>
  <c r="I31" i="4"/>
  <c r="K31" i="4" s="1"/>
  <c r="I30" i="4"/>
  <c r="J29" i="4"/>
  <c r="G19" i="4"/>
  <c r="G11" i="4"/>
  <c r="I54" i="4" l="1"/>
  <c r="I162" i="4"/>
  <c r="D186" i="4"/>
  <c r="F11" i="4" s="1"/>
  <c r="H186" i="4"/>
  <c r="H11" i="4" s="1"/>
  <c r="I242" i="4"/>
  <c r="D240" i="4" s="1"/>
  <c r="F13" i="4" s="1"/>
  <c r="I251" i="4"/>
  <c r="F240" i="4" s="1"/>
  <c r="G13" i="4" s="1"/>
  <c r="I272" i="4"/>
  <c r="K292" i="4"/>
  <c r="I295" i="4"/>
  <c r="D293" i="4" s="1"/>
  <c r="F17" i="4" s="1"/>
  <c r="I303" i="4"/>
  <c r="I345" i="4"/>
  <c r="D343" i="4" s="1"/>
  <c r="F21" i="4" s="1"/>
  <c r="I349" i="4"/>
  <c r="I204" i="4"/>
  <c r="H270" i="4"/>
  <c r="H15" i="4" s="1"/>
  <c r="D270" i="4"/>
  <c r="F15" i="4" s="1"/>
  <c r="I260" i="4"/>
  <c r="K261" i="4"/>
  <c r="I29" i="4"/>
  <c r="K30" i="4"/>
  <c r="I68" i="4"/>
  <c r="F52" i="4" s="1"/>
  <c r="G5" i="4" s="1"/>
  <c r="K152" i="4"/>
  <c r="I151" i="4"/>
  <c r="F149" i="4"/>
  <c r="G9" i="4" s="1"/>
  <c r="I170" i="4"/>
  <c r="K171" i="4"/>
  <c r="I227" i="4"/>
  <c r="F202" i="4" s="1"/>
  <c r="G12" i="4" s="1"/>
  <c r="K228" i="4"/>
  <c r="H240" i="4"/>
  <c r="H13" i="4" s="1"/>
  <c r="I285" i="4"/>
  <c r="K286" i="4"/>
  <c r="H316" i="4"/>
  <c r="H19" i="4" s="1"/>
  <c r="D316" i="4"/>
  <c r="F19" i="4" s="1"/>
  <c r="I107" i="4"/>
  <c r="I314" i="4"/>
  <c r="F306" i="4" s="1"/>
  <c r="G18" i="4" s="1"/>
  <c r="K315" i="4"/>
  <c r="I357" i="4"/>
  <c r="D52" i="4"/>
  <c r="F5" i="4" s="1"/>
  <c r="I331" i="4"/>
  <c r="K332" i="4"/>
  <c r="K55" i="4"/>
  <c r="K108" i="4"/>
  <c r="K163" i="4"/>
  <c r="I180" i="4"/>
  <c r="F168" i="4" s="1"/>
  <c r="G10" i="4" s="1"/>
  <c r="K200" i="4"/>
  <c r="K245" i="4"/>
  <c r="K253" i="4"/>
  <c r="I266" i="4"/>
  <c r="F258" i="4" s="1"/>
  <c r="G14" i="4" s="1"/>
  <c r="K274" i="4"/>
  <c r="K282" i="4"/>
  <c r="I308" i="4"/>
  <c r="K320" i="4"/>
  <c r="K328" i="4"/>
  <c r="I44" i="4"/>
  <c r="F27" i="4" s="1"/>
  <c r="G4" i="4" s="1"/>
  <c r="I81" i="4"/>
  <c r="I97" i="4"/>
  <c r="F79" i="4" s="1"/>
  <c r="G6" i="4" s="1"/>
  <c r="I132" i="4"/>
  <c r="I144" i="4"/>
  <c r="F130" i="4" s="1"/>
  <c r="G8" i="4" s="1"/>
  <c r="I338" i="4"/>
  <c r="F329" i="4" s="1"/>
  <c r="G20" i="4" s="1"/>
  <c r="I367" i="4"/>
  <c r="F355" i="4" s="1"/>
  <c r="G22" i="4" s="1"/>
  <c r="F293" i="4" l="1"/>
  <c r="G17" i="4" s="1"/>
  <c r="H293" i="4"/>
  <c r="H17" i="4" s="1"/>
  <c r="F343" i="4"/>
  <c r="G21" i="4" s="1"/>
  <c r="H343" i="4"/>
  <c r="H21" i="4" s="1"/>
  <c r="H355" i="4"/>
  <c r="H22" i="4" s="1"/>
  <c r="D355" i="4"/>
  <c r="F22" i="4" s="1"/>
  <c r="H27" i="4"/>
  <c r="H4" i="4" s="1"/>
  <c r="D27" i="4"/>
  <c r="F4" i="4" s="1"/>
  <c r="D130" i="4"/>
  <c r="F8" i="4" s="1"/>
  <c r="H130" i="4"/>
  <c r="H8" i="4" s="1"/>
  <c r="H105" i="4"/>
  <c r="H7" i="4" s="1"/>
  <c r="D105" i="4"/>
  <c r="F7" i="4" s="1"/>
  <c r="D306" i="4"/>
  <c r="F18" i="4" s="1"/>
  <c r="H306" i="4"/>
  <c r="H18" i="4" s="1"/>
  <c r="H168" i="4"/>
  <c r="H10" i="4" s="1"/>
  <c r="D168" i="4"/>
  <c r="F10" i="4" s="1"/>
  <c r="H258" i="4"/>
  <c r="H14" i="4" s="1"/>
  <c r="D258" i="4"/>
  <c r="F14" i="4" s="1"/>
  <c r="D79" i="4"/>
  <c r="F6" i="4" s="1"/>
  <c r="H79" i="4"/>
  <c r="H6" i="4" s="1"/>
  <c r="H329" i="4"/>
  <c r="H20" i="4" s="1"/>
  <c r="D329" i="4"/>
  <c r="F20" i="4" s="1"/>
  <c r="D149" i="4"/>
  <c r="F9" i="4" s="1"/>
  <c r="H149" i="4"/>
  <c r="H9" i="4" s="1"/>
  <c r="H52" i="4"/>
  <c r="H5" i="4" s="1"/>
  <c r="H283" i="4"/>
  <c r="H16" i="4" s="1"/>
  <c r="D283" i="4"/>
  <c r="F16" i="4" s="1"/>
  <c r="H202" i="4"/>
  <c r="H12" i="4" s="1"/>
  <c r="D202" i="4"/>
  <c r="F12" i="4" s="1"/>
  <c r="G3" i="4" l="1"/>
  <c r="F3" i="4"/>
  <c r="H3" i="4"/>
</calcChain>
</file>

<file path=xl/sharedStrings.xml><?xml version="1.0" encoding="utf-8"?>
<sst xmlns="http://schemas.openxmlformats.org/spreadsheetml/2006/main" count="945" uniqueCount="317">
  <si>
    <t>h</t>
  </si>
  <si>
    <r>
      <rPr>
        <sz val="22"/>
        <color theme="1"/>
        <rFont val="Calibri"/>
        <family val="2"/>
      </rPr>
      <t>Competences - Executive Coaching</t>
    </r>
    <r>
      <rPr>
        <sz val="11"/>
        <color theme="1"/>
        <rFont val="Calibri"/>
        <family val="2"/>
      </rPr>
      <t xml:space="preserve">
</t>
    </r>
    <r>
      <rPr>
        <sz val="11"/>
        <color rgb="FF0070C0"/>
        <rFont val="Calibri"/>
        <family val="2"/>
      </rPr>
      <t xml:space="preserve">https://instituteofcoaching.org/sites/default/files/FinalECHandbook6thEditionOctober2015.pdf </t>
    </r>
  </si>
  <si>
    <t>Competency Summary</t>
  </si>
  <si>
    <t>Basic Skills</t>
  </si>
  <si>
    <t>Advanced skills</t>
  </si>
  <si>
    <t xml:space="preserve">Overall average </t>
  </si>
  <si>
    <t>Psychological Knowledge</t>
  </si>
  <si>
    <t>Core Knowledge</t>
  </si>
  <si>
    <t xml:space="preserve">Business Acumen </t>
  </si>
  <si>
    <t xml:space="preserve">Organizational knowledge </t>
  </si>
  <si>
    <t xml:space="preserve">Executive Coaching Knowledge </t>
  </si>
  <si>
    <t>Building and Maintaining Coaching Relationships</t>
  </si>
  <si>
    <t>Tasks and skills</t>
  </si>
  <si>
    <t>Contracting</t>
  </si>
  <si>
    <t>Assessment</t>
  </si>
  <si>
    <t xml:space="preserve">Development Planning </t>
  </si>
  <si>
    <t xml:space="preserve">Facilitating Development and Change </t>
  </si>
  <si>
    <t xml:space="preserve">Ending Formal Coaching &amp; Transitioning to long-term development </t>
  </si>
  <si>
    <t>Mature Self Confidence</t>
  </si>
  <si>
    <t xml:space="preserve"> Attributes and Abilities</t>
  </si>
  <si>
    <t>Positive Energy</t>
  </si>
  <si>
    <t>Assertiveness</t>
  </si>
  <si>
    <t xml:space="preserve">Interpersonal Sensitivity </t>
  </si>
  <si>
    <t>Openness and Flexibility</t>
  </si>
  <si>
    <t>Goal Orientation</t>
  </si>
  <si>
    <t>Partnering and Influence</t>
  </si>
  <si>
    <t>Continuous Learning and Development</t>
  </si>
  <si>
    <t>Integrity</t>
  </si>
  <si>
    <t>FILTER LINE</t>
  </si>
  <si>
    <t>1.Core Knowledge Competences - Executive Coaching</t>
  </si>
  <si>
    <t>x</t>
  </si>
  <si>
    <t xml:space="preserve">The Core Knowledge Competencies The practice of Executive Coaching demands a broad and deep array of knowledge including Psychological Knowledge, Business Acumen, Organizational and Coaching Knowledge. Developing mastery in these content areas takes place over one’s Career </t>
  </si>
  <si>
    <t>m</t>
  </si>
  <si>
    <t>Basic</t>
  </si>
  <si>
    <t>Advanced</t>
  </si>
  <si>
    <t>Overall</t>
  </si>
  <si>
    <t xml:space="preserve"> knowledge of psychological theories and concepts relevant to the practice of executive coaching as well as social intelligence or emotional intelligence.</t>
  </si>
  <si>
    <t>hb</t>
  </si>
  <si>
    <t xml:space="preserve">Basic Skills </t>
  </si>
  <si>
    <t xml:space="preserve">Confident competence </t>
  </si>
  <si>
    <t xml:space="preserve">Cautious Competence </t>
  </si>
  <si>
    <t>Awareness only</t>
  </si>
  <si>
    <t xml:space="preserve">No Knowledge </t>
  </si>
  <si>
    <t>b</t>
  </si>
  <si>
    <t>Personality theories</t>
  </si>
  <si>
    <t>Models of human motivation</t>
  </si>
  <si>
    <t>Adult development theories, including moral, intellectual, emotional, relational, and spiritual development</t>
  </si>
  <si>
    <t>Models of adult learning</t>
  </si>
  <si>
    <t>Models of career development</t>
  </si>
  <si>
    <t>Models of personal and behavioral change</t>
  </si>
  <si>
    <t>Work/life balance</t>
  </si>
  <si>
    <t>Stress management techniques</t>
  </si>
  <si>
    <t>Social psychology and how social factors impact individual and group behavior</t>
  </si>
  <si>
    <t>How to identify individuals in need of psychological or medical referral</t>
  </si>
  <si>
    <t>Models of emotional intelligence</t>
  </si>
  <si>
    <t>The role of gender differences in adulthood</t>
  </si>
  <si>
    <t>Models and methods of 360 degree feedback</t>
  </si>
  <si>
    <t>Models of personal and leadership style (e.g., MBTI, DISC, Birkman)</t>
  </si>
  <si>
    <t>ha</t>
  </si>
  <si>
    <t>a</t>
  </si>
  <si>
    <t>The psychology of transitions between developmental stages</t>
  </si>
  <si>
    <t>Models of substance abuse</t>
  </si>
  <si>
    <t>Clinical diagnoses and how they play out in workplace (e.g., narcissism)</t>
  </si>
  <si>
    <t>Conflict resolution and mediation</t>
  </si>
  <si>
    <t>Family systems theory</t>
  </si>
  <si>
    <t>Abnormal psychology/psychopathology</t>
  </si>
  <si>
    <t>Psychological assessment methods and tools (e.g., 16PF, Strong Interest Inventory, Firo B)</t>
  </si>
  <si>
    <t>Business Acumen: knowledge of how different types of businesses work, their functional areas, business models, industry knowledge along with specifics about a given company.</t>
  </si>
  <si>
    <t>Basic financial concepts (e.g., income and balance sheets)</t>
  </si>
  <si>
    <t>Business functions and their interdependencies</t>
  </si>
  <si>
    <t>The strategic planning process and its relationship with team and individual goal setting</t>
  </si>
  <si>
    <t>Current information technologies</t>
  </si>
  <si>
    <t>The role of information technology in business (e.g. E.R.P., enterprise management)</t>
  </si>
  <si>
    <t>Process improvement technologies</t>
  </si>
  <si>
    <t>Global capitalism and global firms</t>
  </si>
  <si>
    <t>The differences between regulated and non-regulated businesses</t>
  </si>
  <si>
    <t>The differences between for[1]profit and not-for-profit businesses</t>
  </si>
  <si>
    <t>The key leadership roles of organizations (e.g. COO, CFO, CTO, CEO, Executive Director, Board Chair, etc.)</t>
  </si>
  <si>
    <t>Knowledge of current business events, issues and trends</t>
  </si>
  <si>
    <t>Management principles and processes</t>
  </si>
  <si>
    <t>Human resource management</t>
  </si>
  <si>
    <t>Merger and acquisition issues</t>
  </si>
  <si>
    <t>Several specific industries and their technologies</t>
  </si>
  <si>
    <t>The use and abuse of technology</t>
  </si>
  <si>
    <t>Leading edge business practices</t>
  </si>
  <si>
    <t>Governance structures and practices and how they interface with business operations</t>
  </si>
  <si>
    <t>Management of the supply chain/network</t>
  </si>
  <si>
    <t>Product lifecycles</t>
  </si>
  <si>
    <t>Government regulations (e.g. compliance, approval, and other governmental regulations and processes)</t>
  </si>
  <si>
    <t>How boards operate in relationship to senior management</t>
  </si>
  <si>
    <t xml:space="preserve"> Re-engineering and downsizing</t>
  </si>
  <si>
    <t xml:space="preserve">Organizational Knowledge: understanding the context of organization(s), organizational structures, systems, processes, and how to assess all of these elements of the organization </t>
  </si>
  <si>
    <t>Basic organizational structures, systems/processes e.g. matrix functional, divisional and associated behavioral patterns</t>
  </si>
  <si>
    <t>Organizational assessment and diagnosis</t>
  </si>
  <si>
    <t>Organizational design and development principles and practices</t>
  </si>
  <si>
    <t>The impact and role of organizational cultures and subcultures</t>
  </si>
  <si>
    <t>The phases of team development and the characteristics of effective team leadership</t>
  </si>
  <si>
    <t>Models of leadership</t>
  </si>
  <si>
    <t>Leadership development programs and processes</t>
  </si>
  <si>
    <t>Organization development methodologies</t>
  </si>
  <si>
    <t>Organizational systems theory</t>
  </si>
  <si>
    <t>The nature and role of organizational politics, power and influence</t>
  </si>
  <si>
    <t>Organizational change management theories/practices</t>
  </si>
  <si>
    <t>Consulting theory and practices</t>
  </si>
  <si>
    <t>The role of ethics in business and in organizational consulting</t>
  </si>
  <si>
    <t>Models of the learning organization</t>
  </si>
  <si>
    <t>Models of succession and leadership transition</t>
  </si>
  <si>
    <t>The processes of executive talent management and succession planning</t>
  </si>
  <si>
    <t>The tasks, challenges, and success factors associated with executives coming into new roles or assignments (“onboarding”)</t>
  </si>
  <si>
    <t>The nature of and processes associated with organizational learning (e.g. knowledge transfer, knowledge management, information sharing, etc.)</t>
  </si>
  <si>
    <t xml:space="preserve"> The distinctive characteristics of family- owned and family operated enterprises</t>
  </si>
  <si>
    <t xml:space="preserve"> The processes associated with organizational design principles</t>
  </si>
  <si>
    <t>The practices associated with changes in organizational designs</t>
  </si>
  <si>
    <t>Diversity management issues</t>
  </si>
  <si>
    <t xml:space="preserve"> Coaching Knowledge: knowledge of theory, research, and practice in the field of executive coaching </t>
  </si>
  <si>
    <t>The history of executive coaching</t>
  </si>
  <si>
    <t>Executive coaching models and theories</t>
  </si>
  <si>
    <t>The definitions of coaching and executive coaching as a specialty practice</t>
  </si>
  <si>
    <t>Seven overarching principles for executive coaching: systems perspective, results orientation, business focus, partnership, competence, integrity, and judgment ii</t>
  </si>
  <si>
    <t>Seven guidelines for practicing the different phases of executive coaching by the coach, the executive, and the executive’s organization: managing confidentiality, pre-coaching activities, contracting, assessment, goal setting, coaching, and transitioning to long-term development ii</t>
  </si>
  <si>
    <t>The underlying principles and approaches of the different types of coaching and how they differ from and/or can be incorporated into executive coaching</t>
  </si>
  <si>
    <t xml:space="preserve">The distinction between executive coaching and other models of coaching </t>
  </si>
  <si>
    <t>The role of manager as coach and the impact of executive coaching on the development of that capability</t>
  </si>
  <si>
    <t>The roles coaches can play and when and how to effectively apply them (e.g. trainer, mentor, advisor, etc.)</t>
  </si>
  <si>
    <t>The differences between executive coaching and other helping methods for executives (e.g. counseling, consulting, therapy, mentoring, etc.)</t>
  </si>
  <si>
    <t>How coaching theories and methods apply to various situations of individual coaching clients</t>
  </si>
  <si>
    <t>How to tailor the coaching process to adapt it to the unique needs and circumstances of the coachee and the organization</t>
  </si>
  <si>
    <t>Measurement of coaching outcomes and process</t>
  </si>
  <si>
    <t>Research findings on executive coaching (past and emerging)</t>
  </si>
  <si>
    <t>The core competencies of executive coaches</t>
  </si>
  <si>
    <t>The wide variety of available coaching resources (books, articles, internet sites, tools, etc.)</t>
  </si>
  <si>
    <t xml:space="preserve">How to maintain and implement a continuous plan for one’s own professional development </t>
  </si>
  <si>
    <t>Evolving trends in the practice of executive coaching</t>
  </si>
  <si>
    <t xml:space="preserve">How coaching models can be developed and customized to emerging needs and trends </t>
  </si>
  <si>
    <t>2. Coaching Tasks and Skills - Executive Coaching</t>
  </si>
  <si>
    <t>Coaching Tasks and Skills: The executive coaching process can be divided into six phases: Building and Maintaining Coaching Relationships, Contracting; Assessment; Development Planning; Facilitating Development and Change; and Ending Formal Coaching and Transitioning to Long-term Development. Each of these phases, as outlined below, has a set of tasks and associated skills.</t>
  </si>
  <si>
    <t>Build and sustain trust</t>
  </si>
  <si>
    <t>Hold the coachee, his/her boss, and HR accountable</t>
  </si>
  <si>
    <t>Identify and manage resistance and conflict</t>
  </si>
  <si>
    <t>Influence with and without authority</t>
  </si>
  <si>
    <t>Maintain confidentiality on sensitive organizational and individual issues</t>
  </si>
  <si>
    <t>Hold multiple perspectives</t>
  </si>
  <si>
    <t>Solicit feedback on one’s own performance as the coach</t>
  </si>
  <si>
    <t>Utilize the coaching relationship as a tool to help the coachee</t>
  </si>
  <si>
    <t>Maintain the balance of the close coaching relationship and professional boundaries</t>
  </si>
  <si>
    <t>Make and explain observations about what goes on in the coaching relationship and its similarities and differences to the coachee’s other relationships</t>
  </si>
  <si>
    <t>Appropriately challenge the coachee and deal with the his/her defensiveness without impairing the coaching relationship</t>
  </si>
  <si>
    <t>Provide guidance on diverse cultures and cross-cultural issues</t>
  </si>
  <si>
    <t>Use earned trust to challenge values, assumptions, and business practices</t>
  </si>
  <si>
    <t>Work with a diverse group of clients and stakeholders (cultures, races, genders, styles, ethnicity, etc.)</t>
  </si>
  <si>
    <t>Hold sessions with senior management and Organizational Effectiveness/HR staff to share observations, organizational knowledge, data, and themes relating to leadership and organizational issues.</t>
  </si>
  <si>
    <t>Evaluate the readiness of the coachee for coaching</t>
  </si>
  <si>
    <t>Engage all appropriate constituents in goal setting and agenda setting for the coaching (coachee, boss, HR, others)</t>
  </si>
  <si>
    <t>Obtain commitment and support from all appropriate constituents</t>
  </si>
  <si>
    <t>Establish guidelines for confidentiality</t>
  </si>
  <si>
    <t>Establish the boss’s and HR’s role in the coaching</t>
  </si>
  <si>
    <t>Facilitate agenda-setting and goalsetting meetings between the coachee, his/her boss and the HR professional</t>
  </si>
  <si>
    <t>Develop realistic and challenging coaching goals</t>
  </si>
  <si>
    <t>Set realistic time frames for accomplishing the coaching goals</t>
  </si>
  <si>
    <t>Re-contract when appropriate</t>
  </si>
  <si>
    <t>Tailor the coaching process to the unique needs of the coachee and organization</t>
  </si>
  <si>
    <t>Play multiple roles without crossing key boundaries or compromising the guidelines for practice</t>
  </si>
  <si>
    <t>Challenge the coachee’s commitment</t>
  </si>
  <si>
    <t>Contract with the boss for feedback to him/her</t>
  </si>
  <si>
    <t>Negotiate and write three forms of coaching contracts: the learning contract with the coachee, his/her boss and HR professional; the business/legal/financial contract with the coachee’s organization; and the personal/relationship contract with the coachee ii</t>
  </si>
  <si>
    <t>Manage times of low and high demand in one’s own coaching practice so as not to negatively impact client service</t>
  </si>
  <si>
    <t>Design assessment plans</t>
  </si>
  <si>
    <t>Administer and interpret 360 degree feedback instruments and measures of personal and leadership style (e.g., MBTI, DISC)</t>
  </si>
  <si>
    <t>Interview the coachee and his/her key constituents</t>
  </si>
  <si>
    <t>Unobtrusively observe/shadow the coachee in his/her work environment</t>
  </si>
  <si>
    <t>Gather data from multiple sources, aggregate them and present the results and implications in a useful format</t>
  </si>
  <si>
    <t>Use the results of assessment tools and instruments to evaluate the coachee’s strengths, weaknesses, abilities, tendencies, preferences, behavior patterns, emotions, thinking styles, opportunities, constraints, and other factors important to the coaching</t>
  </si>
  <si>
    <t>Use the results of assessment tools, instruments and other methods to evaluate the coachee’s organizational context (e.g. characteristics, strengths, weaknesses, opportunities, constraints, etc.)</t>
  </si>
  <si>
    <t>Refer when appropriate to Employee Assistance Programs, career counselors, or other specialists for the administration, scoring, and interpreting of assessments</t>
  </si>
  <si>
    <t xml:space="preserve">Identify the coachee’s learning style </t>
  </si>
  <si>
    <t>Design and develop 360- degree assessments: surveys, interviews, observations, and focus groups</t>
  </si>
  <si>
    <t>Administer and interpret assessment instruments in the service of the coaching contract (personality, developmental stage, ability, interest, culture, climate, efficiency, quality, etc.)</t>
  </si>
  <si>
    <t>Interview the coachee’s spouse and family</t>
  </si>
  <si>
    <t>Design and implement systems and tools for the measurement and evaluation of coaching interventions</t>
  </si>
  <si>
    <t>Conduct specialized assessments: customer needs and satisfaction, benchmarking, team effectiveness, etc.</t>
  </si>
  <si>
    <t>Partner with Human Resources</t>
  </si>
  <si>
    <t>Conduct debriefing and feedback sessions with the coachee of the assessments and 360-degree results</t>
  </si>
  <si>
    <t>Establish specific coaching goals (behavioral, cognitive, skills, business, relationships, etc.)</t>
  </si>
  <si>
    <t>Help the coachee design and create action plans and a coaching time table</t>
  </si>
  <si>
    <t>Help the coachee, his/her boss, and HR to review assessment results within agreed-upon guidelines for confidentiality and translate those results into actionable coaching strategies</t>
  </si>
  <si>
    <t>Establish qualitative and quantitative measures of results for the coaching goals</t>
  </si>
  <si>
    <t>Determine what can be achieved in coaching and recommend appropriate training and other methods to achieve other developmental goals</t>
  </si>
  <si>
    <t>Quickly identify the need for, and make referrals to other helping professionals</t>
  </si>
  <si>
    <t>Gain commitment for the coachee’s self-management of coaching action plans</t>
  </si>
  <si>
    <t xml:space="preserve">Help the boss to provide useful feedback and to coach the coachee as his/her manager </t>
  </si>
  <si>
    <t>Involve other development resources in coaching interventions (mentors, trainers, consultants, therapists, physicians, etc.)</t>
  </si>
  <si>
    <t>Continually build and manage a network of referral sources to other relevant professional services and providers</t>
  </si>
  <si>
    <t>Take the coachee’s point of view and offer alternative points of view</t>
  </si>
  <si>
    <t>Show accurate empathy</t>
  </si>
  <si>
    <t>Listen actively and respectfully</t>
  </si>
  <si>
    <t>Communicate clearly, concisely, and directly</t>
  </si>
  <si>
    <t>Provide constructive feedback</t>
  </si>
  <si>
    <t>Observe the coachee’s behavior in coaching sessions and provide real[1]time feedback</t>
  </si>
  <si>
    <t>Offer specific strategies and suggested behavior changes</t>
  </si>
  <si>
    <t>Demonstrate and serve as a role model in the coaching for new work methods and ways of communicating</t>
  </si>
  <si>
    <t>Create and raise awareness</t>
  </si>
  <si>
    <t>Design assignments that encourage experimentation, reflection, and learning</t>
  </si>
  <si>
    <t>Ask powerful questions</t>
  </si>
  <si>
    <t>Support and confront appropriately</t>
  </si>
  <si>
    <t>Challenge assumptions</t>
  </si>
  <si>
    <t>Solicit solutions</t>
  </si>
  <si>
    <t>Swiftly translate ideas into action plans</t>
  </si>
  <si>
    <t>Develop management, executive and leadership skills</t>
  </si>
  <si>
    <t>Provide learning resources as needed (reading, models, etc.)</t>
  </si>
  <si>
    <t>Involve the boss as the ongoing coach</t>
  </si>
  <si>
    <t>Measure and monitor the coaching process and results</t>
  </si>
  <si>
    <t xml:space="preserve">Address new issues and learning opportunities as they arise </t>
  </si>
  <si>
    <t>Be aware of and recognize one’s own part as the coach in the coachee’s problem or situation through various methods (e.g., peer supervision, consultation, etc.)</t>
  </si>
  <si>
    <t xml:space="preserve">Coach the boss to better support the coachee and his/her business and coaching objectives </t>
  </si>
  <si>
    <t>Deal with multiple parts of the coachee’s life that affect his/her job performance and satisfaction (spiritual, physical, emotional, etc.)</t>
  </si>
  <si>
    <t>Spontaneously design and improvise unique combinations of approaches to meet the special needs of individual executives</t>
  </si>
  <si>
    <t>Incorporate other specialty knowledge and techniques in the coaching intervention (financial analysis, market analysis, innovation, total quality management, group process consultation, family businesses, etc.)</t>
  </si>
  <si>
    <t>Use video, audio, and other feedback techniques in the coaching</t>
  </si>
  <si>
    <t>Help to design organizational structures</t>
  </si>
  <si>
    <t>Identify opportunities for organizational improvements</t>
  </si>
  <si>
    <t>Share knowledge and expertise appropriately to help the coachee develop solutions for complex business challenges</t>
  </si>
  <si>
    <t>Mediate interpersonal and inter-group conflicts</t>
  </si>
  <si>
    <t>Use stress management and relaxation techniques</t>
  </si>
  <si>
    <t>Manage and supervise other coaches and members of the executive’s organization in the application of the guidelines for coaching practice</t>
  </si>
  <si>
    <t>Identify coaching research needs and design and conduct research to fill those needs</t>
  </si>
  <si>
    <t>Present and share knowledge of and experience with coaching with other professionals through publications, conferences, seminars, and other vehicles</t>
  </si>
  <si>
    <t>Identify the appropriate ending point in the formal coaching process</t>
  </si>
  <si>
    <t>Initiate discussion with the coachee, his/her manager, and others in the organization about bringing the formal coaching to an end</t>
  </si>
  <si>
    <t>Work with the coachee to identify ongoing developmental supports and resources in his/her environment and to establish a transition/ending plan</t>
  </si>
  <si>
    <t>Work with the coachee to establish post-coaching developmental goals and a plan for meeting those goals</t>
  </si>
  <si>
    <t>Work towards and encourage the coachee’s independence</t>
  </si>
  <si>
    <t>Encourage the coachee to continue learning on his/her own</t>
  </si>
  <si>
    <t>Conduct formal ending meeting with the coachee, his/her manager, and HR</t>
  </si>
  <si>
    <t xml:space="preserve">Leave open the possibility for future coaching as the need arises and within the guidelines of the coaching contract </t>
  </si>
  <si>
    <t>Collect feedback on personal effectiveness as a coach to inform one’s own coaching practice</t>
  </si>
  <si>
    <t>Work with emotional issues that may arise in the coachee concerning ending the formal coaching</t>
  </si>
  <si>
    <t>Work with emotional issues that may arise in oneself as the coach concerning ending of the formal coaching</t>
  </si>
  <si>
    <t>Encourage the coachee to join with others in peer coaching relationships</t>
  </si>
  <si>
    <t>3. Attributes and Abilities  - Executive Coaching</t>
  </si>
  <si>
    <t>A number of underlying attributes and abilities facilitate effectiveness as a Coach especially the following nine categories: 
Mature Self-confidence; Positive Energy; Assertiveness; Interpersonal Sensitivity; Openness and Flexibility; Goal Orientation; Partnering and Influence; Continuous Learning and Development; and Integrity.</t>
  </si>
  <si>
    <t>Appears comfortable with himself/herself</t>
  </si>
  <si>
    <t>Shows maturity; demonstrates that she or he has gained wisdom from personal and professional experience</t>
  </si>
  <si>
    <t>Shows confidence; places an appropriate value on his or her own abilities and perspectives</t>
  </si>
  <si>
    <t>Shows humility; demonstrates awareness that success usually follows from the efforts of a group or team of other individuals, not solely from one’s own efforts</t>
  </si>
  <si>
    <t>Demonstrates a sense of comfort around senior management or others in power; views him/herself as a peer to senior managers.</t>
  </si>
  <si>
    <t>Demonstrates courage; is willing to take on situations that may involve significant risk</t>
  </si>
  <si>
    <t>Thinks independently; considers options or perspectives that may go against prevailing views</t>
  </si>
  <si>
    <t>Has experienced and learned from a variety of personal and work challenges</t>
  </si>
  <si>
    <t>Shows energy, optimism and enthusiasm</t>
  </si>
  <si>
    <t>Effectively manages his/her emotions</t>
  </si>
  <si>
    <t>Demonstrates resilience; bounces back after mistakes and failures</t>
  </si>
  <si>
    <t>Demonstrates an appropriate sense of humor</t>
  </si>
  <si>
    <t>Helps the coachee to appreciate her or his strengths and ability to overcome barriers</t>
  </si>
  <si>
    <t>Helps the coachee to imagine new possibilities</t>
  </si>
  <si>
    <t>Conveys hopefulness</t>
  </si>
  <si>
    <t>Uses humor to defuse tense situations</t>
  </si>
  <si>
    <t>Manages her or his own stress in unusual coaching situations so as not to allow it to interfere with the coaching process or relationship</t>
  </si>
  <si>
    <t xml:space="preserve"> Asserts him/herself and appropriately says “no” to set limits</t>
  </si>
  <si>
    <t>Confronts coachees and others who are not following through on commitments</t>
  </si>
  <si>
    <t>Speaks directly with others even when discussing difficult or sensitive issues</t>
  </si>
  <si>
    <t>Addresses conflict with others directly and constructively</t>
  </si>
  <si>
    <t>Communicates in ways that reflect respect for one’s own worth and the worth of others</t>
  </si>
  <si>
    <t>Is able to challenge or confront even the most senior leaders</t>
  </si>
  <si>
    <t xml:space="preserve"> Shows empathy with others</t>
  </si>
  <si>
    <t xml:space="preserve"> Is sensitive to how her or his style impacts others or fits with the needs of others</t>
  </si>
  <si>
    <t>Demonstrates an interest in people; shows curiosity about the lives, goals, experiences, and perspectives of others</t>
  </si>
  <si>
    <t xml:space="preserve"> Shows compassion and demonstrates concern for the needs and emotional well-being of others</t>
  </si>
  <si>
    <t xml:space="preserve"> Demonstrates tact; gives difficult or critical information to others in a respectful and supportive fashion</t>
  </si>
  <si>
    <t>Learns and remembers other people’s most important concerns</t>
  </si>
  <si>
    <t>Uses active listening techniques (e.g., maintaining full attention, periodically summarizing, being non-judgmental) to reflect and acknowledge the other person’s feelings and concerns</t>
  </si>
  <si>
    <t xml:space="preserve"> Is continually alert to subtle behaviors providing clues about others’ interest, engagement, and concern</t>
  </si>
  <si>
    <t>Asks questions to elicit concerns and feelings suggested by subtle nonverbal behavior or group dynamics</t>
  </si>
  <si>
    <t>Is able to understand and appreciate perspectives that differ from her or his own</t>
  </si>
  <si>
    <t>Tailors his/her own approach to fit the preferences and needs of the coachee</t>
  </si>
  <si>
    <t>Demonstrates flexibility; changes course or approach when the situation demands it</t>
  </si>
  <si>
    <t xml:space="preserve"> Understands and relates to individuals and groups from a variety of cultures with values different from her or his own culture</t>
  </si>
  <si>
    <t>Seeks out and uses feedback to enhance the coaching engagement</t>
  </si>
  <si>
    <t>Demonstrates comfort with a very high level of ambiguity</t>
  </si>
  <si>
    <t>Sets challenging but achievable goals for himself/herself</t>
  </si>
  <si>
    <t>Helps coachees to identify and set realistic and challenging goals</t>
  </si>
  <si>
    <t>Is highly motivated toward the pursuit of his or her goals</t>
  </si>
  <si>
    <t>Shows resourcefulness; seeks out, or helps others seek out solutions under difficult or challenging conditions</t>
  </si>
  <si>
    <t>Demonstrates stability; stays on tasks for extended periods of time</t>
  </si>
  <si>
    <t>Shows persistence; does not give up when faced with a challenge</t>
  </si>
  <si>
    <t>Demonstrates the ability to organize work; effectively plans and manages resources and time when pursuing a goal</t>
  </si>
  <si>
    <t>Manages multiple and sometimes conflicting goals and their attainment</t>
  </si>
  <si>
    <t>Translates complex goals into parallel tracks of actions and their associated measures of success</t>
  </si>
  <si>
    <t>Carefully plans and tailors his or her own words in ways that achieve a desired impact</t>
  </si>
  <si>
    <t>Presents arguments that address others’ most important concerns and issues</t>
  </si>
  <si>
    <t>Involves others as partners in a process, to gain their support and buy-in</t>
  </si>
  <si>
    <t>Shows interest in and comfort with the context in which the coaching is taking place (for profits, not-for-profits, health care organizations, the public sector, marketing, finance, sales, R&amp;D, etc.)</t>
  </si>
  <si>
    <t>Shares some of the values of those in the context in which the coaching is taking place and has a fundamental comfort with private enterprise and/or public endeavors</t>
  </si>
  <si>
    <t>Demonstrates inclusiveness by encouraging the participation of multiple stakeholders</t>
  </si>
  <si>
    <t>Is perceived by others as being of the stature of an executive or senior consultant</t>
  </si>
  <si>
    <t>Understands, anticipates and manages highly political situations</t>
  </si>
  <si>
    <t>Formulates effective strategies by carefully considering the concerns, motivations, interrelationships, and preferred styles of all key players</t>
  </si>
  <si>
    <t>Asks powerful questions that facilitate reflection or problem solving</t>
  </si>
  <si>
    <t xml:space="preserve"> Seeks feedback to enhance overall coaching effectiveness</t>
  </si>
  <si>
    <t>Assesses and addresses gaps in his/her own knowledge and skill</t>
  </si>
  <si>
    <t>Undertakes study and learning to enhance skills that will contribute to her/his coaching</t>
  </si>
  <si>
    <t>Does formal research on his/her own effectiveness as a coach</t>
  </si>
  <si>
    <t xml:space="preserve"> Teaches and coaches others in executive coaching</t>
  </si>
  <si>
    <t>Seeks out peers for mutual supervision and consultation</t>
  </si>
  <si>
    <t>Assists other coaches, organizations, and professionals in other areas to avail themselves of different coaching resources and referral sources</t>
  </si>
  <si>
    <t>Demonstrates commitment to his or her own continuous learning</t>
  </si>
  <si>
    <t>Takes and holds an ethical stand regardless of financial or other pressures</t>
  </si>
  <si>
    <t>Carefully maintains appropriate confidentiality in all dealings</t>
  </si>
  <si>
    <t>Determines what is appropriate through careful contracting in his or her coaching and consulting relationships, with the goal of meeting the needs of all stakeholders.</t>
  </si>
  <si>
    <t>Demonstrates personal integrity; “walks the talk”</t>
  </si>
  <si>
    <t>Appears genuine, honest and straightforward regarding her or his agenda and needs</t>
  </si>
  <si>
    <t>Focuses on and puts the client’s needs ahead of her or his own needs</t>
  </si>
  <si>
    <t>Makes and keeps commitments to others</t>
  </si>
  <si>
    <t>Avoids a coaching workload that compromises the quality of the coaching service</t>
  </si>
  <si>
    <t>Respects the established relationships between the client and other providers of coaching, consulting, and/or other services</t>
  </si>
  <si>
    <t>Helps all members of the coaching partnership to challenge their integrity and impact on the business</t>
  </si>
  <si>
    <t xml:space="preserve">Assessment Basic </t>
  </si>
  <si>
    <t>Psychological Knowledge: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</si>
</sst>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Aptos Narrow"/>
      <family val="2"/>
      <scheme val="minor"/>
    </font>
    <font>
      <sz val="11"/>
      <color theme="1"/>
      <name val="Aptos Narrow"/>
      <family val="2"/>
      <scheme val="minor"/>
    </font>
    <font>
      <sz val="11"/>
      <color theme="1"/>
      <name val="Calibri"/>
      <family val="2"/>
    </font>
    <font>
      <b/>
      <sz val="11"/>
      <color theme="1"/>
      <name val="Calibri"/>
      <family val="2"/>
    </font>
    <font>
      <sz val="22"/>
      <color theme="1"/>
      <name val="Calibri"/>
      <family val="2"/>
    </font>
    <font>
      <sz val="11"/>
      <color rgb="FF0070C0"/>
      <name val="Calibri"/>
      <family val="2"/>
    </font>
    <font>
      <sz val="8"/>
      <color theme="1"/>
      <name val="Calibri"/>
      <family val="2"/>
    </font>
    <font>
      <i/>
      <sz val="11"/>
      <color theme="1"/>
      <name val="Calibri"/>
      <family val="2"/>
    </font>
    <font>
      <b/>
      <sz val="18"/>
      <color theme="1"/>
      <name val="Calibri"/>
      <family val="2"/>
    </font>
    <font>
      <sz val="11"/>
      <color rgb="FFFF0000"/>
      <name val="Calibri"/>
      <family val="2"/>
    </font>
    <font>
      <b/>
      <sz val="11"/>
      <color rgb="FFFF0000"/>
      <name val="Calibri"/>
      <family val="2"/>
    </font>
    <font>
      <sz val="11"/>
      <name val="Calibri"/>
      <family val="2"/>
    </font>
    <font>
      <sz val="11"/>
      <color theme="0" tint="-0.249977111117893"/>
      <name val="Calibri"/>
      <family val="2"/>
    </font>
    <font>
      <sz val="16"/>
      <color theme="1"/>
      <name val="Calibri"/>
      <family val="2"/>
    </font>
    <font>
      <sz val="16"/>
      <color rgb="FF00B050"/>
      <name val="Calibri"/>
      <family val="2"/>
    </font>
    <font>
      <sz val="16"/>
      <color rgb="FFFF0000"/>
      <name val="Calibri"/>
      <family val="2"/>
    </font>
    <font>
      <sz val="16"/>
      <color rgb="FFFFC000"/>
      <name val="Calibri"/>
      <family val="2"/>
    </font>
    <font>
      <sz val="11"/>
      <color rgb="FF00B050"/>
      <name val="Calibri"/>
      <family val="2"/>
    </font>
    <font>
      <sz val="6"/>
      <color theme="1"/>
      <name val="Calibri"/>
      <family val="2"/>
    </font>
  </fonts>
  <fills count="6">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rgb="FFFFFF99"/>
        <bgColor indexed="64"/>
      </patternFill>
    </fill>
    <fill>
      <patternFill patternType="darkGray">
        <fgColor theme="0" tint="-0.34998626667073579"/>
        <bgColor theme="0" tint="-0.14996795556505021"/>
      </patternFill>
    </fill>
  </fills>
  <borders count="23">
    <border>
      <left/>
      <right/>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s>
  <cellStyleXfs count="2">
    <xf numFmtId="0" fontId="0" fillId="0" borderId="0"/>
    <xf numFmtId="9" fontId="1" fillId="0" borderId="0" applyFont="0" applyFill="0" applyBorder="0" applyAlignment="0" applyProtection="0"/>
  </cellStyleXfs>
  <cellXfs count="65">
    <xf numFmtId="0" fontId="0" fillId="0" borderId="0" xfId="0"/>
    <xf numFmtId="0" fontId="2" fillId="0" borderId="0" xfId="0" applyFont="1" applyAlignment="1">
      <alignment wrapText="1"/>
    </xf>
    <xf numFmtId="0" fontId="9" fillId="0" borderId="0" xfId="0" applyFont="1" applyAlignment="1">
      <alignment wrapText="1"/>
    </xf>
    <xf numFmtId="0" fontId="2" fillId="0" borderId="1" xfId="0" applyFont="1" applyBorder="1" applyAlignment="1">
      <alignment wrapText="1"/>
    </xf>
    <xf numFmtId="0" fontId="9" fillId="4" borderId="1" xfId="0" applyFont="1" applyFill="1" applyBorder="1" applyAlignment="1">
      <alignment wrapText="1"/>
    </xf>
    <xf numFmtId="0" fontId="10" fillId="4" borderId="1" xfId="0" applyFont="1" applyFill="1" applyBorder="1" applyAlignment="1">
      <alignment wrapText="1"/>
    </xf>
    <xf numFmtId="0" fontId="11" fillId="4" borderId="1" xfId="0" applyFont="1" applyFill="1" applyBorder="1" applyAlignment="1">
      <alignment wrapText="1"/>
    </xf>
    <xf numFmtId="10" fontId="6" fillId="4" borderId="2" xfId="1" applyNumberFormat="1" applyFont="1" applyFill="1" applyBorder="1" applyAlignment="1">
      <alignment horizontal="center" vertical="center" wrapText="1"/>
    </xf>
    <xf numFmtId="0" fontId="6" fillId="0" borderId="0" xfId="0" applyFont="1" applyAlignment="1">
      <alignment horizontal="center" vertical="center" wrapText="1"/>
    </xf>
    <xf numFmtId="0" fontId="6" fillId="2" borderId="2" xfId="0" applyFont="1" applyFill="1" applyBorder="1" applyAlignment="1">
      <alignment horizontal="center" vertical="center" wrapText="1"/>
    </xf>
    <xf numFmtId="0" fontId="12" fillId="0" borderId="0" xfId="0" applyFont="1" applyAlignment="1">
      <alignment wrapText="1"/>
    </xf>
    <xf numFmtId="0" fontId="6" fillId="0" borderId="2" xfId="0" applyFont="1" applyBorder="1" applyAlignment="1">
      <alignment horizontal="center" vertical="center" wrapText="1"/>
    </xf>
    <xf numFmtId="0" fontId="13" fillId="0" borderId="0" xfId="0" applyFont="1"/>
    <xf numFmtId="0" fontId="13" fillId="0" borderId="0" xfId="0" applyFont="1" applyAlignment="1">
      <alignment horizontal="center" vertical="center" wrapText="1"/>
    </xf>
    <xf numFmtId="0" fontId="13" fillId="0" borderId="0" xfId="0" applyFont="1" applyAlignment="1">
      <alignment vertical="center" wrapText="1"/>
    </xf>
    <xf numFmtId="0" fontId="14" fillId="0" borderId="0" xfId="0" applyFont="1" applyAlignment="1">
      <alignment vertical="center" wrapText="1"/>
    </xf>
    <xf numFmtId="10" fontId="14" fillId="0" borderId="0" xfId="1" applyNumberFormat="1" applyFont="1" applyFill="1" applyBorder="1" applyAlignment="1">
      <alignment horizontal="center" vertical="center" wrapText="1"/>
    </xf>
    <xf numFmtId="0" fontId="15" fillId="0" borderId="0" xfId="0" applyFont="1" applyAlignment="1">
      <alignment vertical="center" wrapText="1"/>
    </xf>
    <xf numFmtId="10" fontId="15" fillId="0" borderId="0" xfId="1" applyNumberFormat="1" applyFont="1" applyFill="1" applyBorder="1" applyAlignment="1">
      <alignment horizontal="center" vertical="center" wrapText="1"/>
    </xf>
    <xf numFmtId="0" fontId="16" fillId="0" borderId="0" xfId="0" applyFont="1" applyAlignment="1">
      <alignment vertical="center" wrapText="1"/>
    </xf>
    <xf numFmtId="10" fontId="16" fillId="0" borderId="0" xfId="1" applyNumberFormat="1" applyFont="1" applyFill="1" applyBorder="1" applyAlignment="1">
      <alignment horizontal="center" vertical="center" wrapText="1"/>
    </xf>
    <xf numFmtId="10" fontId="17" fillId="0" borderId="0" xfId="1" applyNumberFormat="1" applyFont="1" applyFill="1" applyBorder="1" applyAlignment="1">
      <alignment horizontal="center" vertical="center" wrapText="1"/>
    </xf>
    <xf numFmtId="0" fontId="9" fillId="0" borderId="0" xfId="0" applyFont="1" applyAlignment="1">
      <alignment vertical="center" wrapText="1"/>
    </xf>
    <xf numFmtId="10" fontId="17" fillId="0" borderId="2" xfId="1" applyNumberFormat="1" applyFont="1" applyFill="1" applyBorder="1" applyAlignment="1">
      <alignment horizontal="center" vertical="center" wrapText="1"/>
    </xf>
    <xf numFmtId="10" fontId="12" fillId="0" borderId="0" xfId="0" applyNumberFormat="1" applyFont="1" applyAlignment="1">
      <alignment wrapText="1"/>
    </xf>
    <xf numFmtId="10" fontId="17" fillId="0" borderId="4" xfId="1" applyNumberFormat="1" applyFont="1" applyFill="1" applyBorder="1" applyAlignment="1">
      <alignment horizontal="center" vertical="center" wrapText="1"/>
    </xf>
    <xf numFmtId="10" fontId="17" fillId="0" borderId="5" xfId="1" applyNumberFormat="1" applyFont="1" applyFill="1" applyBorder="1" applyAlignment="1">
      <alignment horizontal="center" vertical="center" wrapText="1"/>
    </xf>
    <xf numFmtId="10" fontId="17" fillId="0" borderId="6" xfId="1" applyNumberFormat="1" applyFont="1" applyFill="1" applyBorder="1" applyAlignment="1">
      <alignment horizontal="center" vertical="center" wrapText="1"/>
    </xf>
    <xf numFmtId="0" fontId="11" fillId="0" borderId="0" xfId="0" applyFont="1" applyAlignment="1">
      <alignment vertical="center" wrapText="1"/>
    </xf>
    <xf numFmtId="0" fontId="2" fillId="3" borderId="2" xfId="0" applyFont="1" applyFill="1" applyBorder="1" applyAlignment="1">
      <alignment horizontal="center" vertical="center" wrapText="1"/>
    </xf>
    <xf numFmtId="10" fontId="17" fillId="0" borderId="3" xfId="1" applyNumberFormat="1" applyFont="1" applyFill="1" applyBorder="1" applyAlignment="1">
      <alignment horizontal="center" vertical="center" wrapText="1"/>
    </xf>
    <xf numFmtId="10" fontId="17" fillId="0" borderId="8" xfId="1" applyNumberFormat="1" applyFont="1" applyFill="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5" xfId="0" applyFont="1" applyBorder="1" applyAlignment="1">
      <alignment horizontal="center" vertical="center" wrapText="1"/>
    </xf>
    <xf numFmtId="0" fontId="2" fillId="3" borderId="14" xfId="0" applyFont="1" applyFill="1" applyBorder="1" applyAlignment="1">
      <alignment horizontal="center" vertical="center" wrapText="1"/>
    </xf>
    <xf numFmtId="10" fontId="6" fillId="4" borderId="14" xfId="1" applyNumberFormat="1" applyFont="1" applyFill="1" applyBorder="1" applyAlignment="1">
      <alignment horizontal="center" vertical="center" wrapText="1"/>
    </xf>
    <xf numFmtId="0" fontId="2" fillId="3" borderId="15" xfId="0" applyFont="1" applyFill="1" applyBorder="1" applyAlignment="1">
      <alignment horizontal="center" vertical="center" wrapText="1"/>
    </xf>
    <xf numFmtId="10" fontId="6" fillId="4" borderId="16" xfId="1" applyNumberFormat="1" applyFont="1" applyFill="1" applyBorder="1" applyAlignment="1">
      <alignment horizontal="center" vertical="center" wrapText="1"/>
    </xf>
    <xf numFmtId="0" fontId="8" fillId="3" borderId="2" xfId="0" applyFont="1" applyFill="1" applyBorder="1" applyAlignment="1">
      <alignment vertical="center" wrapText="1"/>
    </xf>
    <xf numFmtId="0" fontId="3" fillId="2" borderId="2" xfId="0" applyFont="1" applyFill="1" applyBorder="1" applyAlignment="1">
      <alignment vertical="center" wrapText="1"/>
    </xf>
    <xf numFmtId="0" fontId="2" fillId="0" borderId="2" xfId="0" applyFont="1" applyBorder="1" applyAlignment="1">
      <alignment vertical="center" wrapText="1"/>
    </xf>
    <xf numFmtId="0" fontId="2" fillId="0" borderId="18" xfId="0" applyFont="1" applyBorder="1" applyAlignment="1">
      <alignment wrapText="1"/>
    </xf>
    <xf numFmtId="0" fontId="2" fillId="3" borderId="21" xfId="0" applyFont="1" applyFill="1" applyBorder="1" applyAlignment="1">
      <alignment horizontal="center" vertical="center" wrapText="1"/>
    </xf>
    <xf numFmtId="0" fontId="2" fillId="0" borderId="17" xfId="0" applyFont="1" applyBorder="1" applyAlignment="1">
      <alignment wrapText="1"/>
    </xf>
    <xf numFmtId="0" fontId="2" fillId="0" borderId="22" xfId="0" applyFont="1" applyBorder="1" applyAlignment="1">
      <alignment wrapText="1"/>
    </xf>
    <xf numFmtId="0" fontId="6" fillId="5" borderId="13" xfId="0" applyFont="1" applyFill="1" applyBorder="1" applyAlignment="1">
      <alignment horizontal="center" vertical="center" wrapText="1"/>
    </xf>
    <xf numFmtId="0" fontId="11" fillId="0" borderId="2" xfId="0" applyFont="1" applyBorder="1" applyAlignment="1">
      <alignment vertical="center" wrapText="1"/>
    </xf>
    <xf numFmtId="0" fontId="2" fillId="0" borderId="9" xfId="0" applyFont="1" applyBorder="1" applyAlignment="1">
      <alignment horizontal="center" wrapText="1"/>
    </xf>
    <xf numFmtId="0" fontId="2" fillId="0" borderId="10" xfId="0" applyFont="1" applyBorder="1" applyAlignment="1">
      <alignment horizontal="center" vertical="center" wrapText="1"/>
    </xf>
    <xf numFmtId="0" fontId="2" fillId="0" borderId="11" xfId="0" applyFont="1" applyBorder="1" applyAlignment="1">
      <alignment horizontal="center" wrapText="1"/>
    </xf>
    <xf numFmtId="0" fontId="8" fillId="3" borderId="18"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8" fillId="3" borderId="20"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12" xfId="0" applyFont="1" applyFill="1" applyBorder="1" applyAlignment="1">
      <alignment horizontal="center" vertical="center" wrapText="1"/>
    </xf>
    <xf numFmtId="0" fontId="7" fillId="0" borderId="2" xfId="0" applyFont="1" applyBorder="1" applyAlignment="1">
      <alignment horizontal="center" vertical="center" wrapText="1"/>
    </xf>
    <xf numFmtId="0" fontId="11" fillId="0" borderId="5" xfId="0" applyFont="1" applyBorder="1" applyAlignment="1">
      <alignment vertical="center" wrapText="1"/>
    </xf>
    <xf numFmtId="0" fontId="4" fillId="4" borderId="2"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7" fillId="0" borderId="2" xfId="0" applyFont="1" applyBorder="1" applyAlignment="1">
      <alignment horizontal="left" vertical="center" wrapText="1"/>
    </xf>
    <xf numFmtId="0" fontId="7" fillId="0" borderId="7" xfId="0" applyFont="1" applyBorder="1" applyAlignment="1">
      <alignment horizontal="left" vertical="center" wrapText="1"/>
    </xf>
    <xf numFmtId="0" fontId="8" fillId="0" borderId="2" xfId="0" applyFont="1" applyBorder="1" applyAlignment="1">
      <alignment horizontal="center" vertical="center" wrapText="1"/>
    </xf>
  </cellXfs>
  <cellStyles count="2">
    <cellStyle name="Normal" xfId="0" builtinId="0"/>
    <cellStyle name="Per cent" xfId="1" builtinId="5"/>
  </cellStyles>
  <dxfs count="7">
    <dxf>
      <fill>
        <patternFill>
          <bgColor theme="9" tint="0.79998168889431442"/>
        </patternFill>
      </fill>
    </dxf>
    <dxf>
      <fill>
        <patternFill>
          <bgColor theme="9" tint="0.79998168889431442"/>
        </patternFill>
      </fill>
    </dxf>
    <dxf>
      <font>
        <b/>
        <i val="0"/>
        <color auto="1"/>
      </font>
      <fill>
        <patternFill>
          <bgColor rgb="FFFF6D6D"/>
        </patternFill>
      </fill>
    </dxf>
    <dxf>
      <font>
        <b/>
        <i val="0"/>
        <color auto="1"/>
      </font>
      <fill>
        <patternFill>
          <bgColor rgb="FFFCCB84"/>
        </patternFill>
      </fill>
    </dxf>
    <dxf>
      <font>
        <b/>
        <i val="0"/>
        <color auto="1"/>
      </font>
      <fill>
        <patternFill>
          <bgColor theme="9" tint="0.59996337778862885"/>
        </patternFill>
      </fill>
    </dxf>
    <dxf>
      <font>
        <b val="0"/>
        <i val="0"/>
      </font>
      <fill>
        <patternFill patternType="none">
          <bgColor auto="1"/>
        </patternFill>
      </fill>
    </dxf>
    <dxf>
      <fill>
        <patternFill>
          <bgColor theme="9" tint="0.59996337778862885"/>
        </patternFill>
      </fill>
    </dxf>
  </dxfs>
  <tableStyles count="0" defaultTableStyle="TableStyleMedium2" defaultPivotStyle="PivotStyleLight16"/>
  <colors>
    <mruColors>
      <color rgb="FFFFFF99"/>
      <color rgb="FFFCCB84"/>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6AC9C-F28F-4D19-B985-681F03C22F40}">
  <sheetPr>
    <pageSetUpPr fitToPage="1"/>
  </sheetPr>
  <dimension ref="A1:K368"/>
  <sheetViews>
    <sheetView tabSelected="1" topLeftCell="A41" zoomScaleNormal="100" workbookViewId="0">
      <selection activeCell="H43" sqref="C30:H43"/>
    </sheetView>
  </sheetViews>
  <sheetFormatPr defaultRowHeight="15"/>
  <cols>
    <col min="1" max="1" width="7.5703125" style="1" customWidth="1"/>
    <col min="2" max="2" width="92.85546875" style="1" customWidth="1"/>
    <col min="3" max="3" width="10.42578125" style="8" customWidth="1"/>
    <col min="4" max="8" width="9.42578125" style="8" customWidth="1"/>
    <col min="9" max="10" width="9.140625" style="1" hidden="1" customWidth="1"/>
    <col min="11" max="11" width="23.28515625" style="10" customWidth="1"/>
    <col min="12" max="16384" width="9.140625" style="1"/>
  </cols>
  <sheetData>
    <row r="1" spans="1:11" ht="56.25" customHeight="1" thickBot="1">
      <c r="A1" s="1" t="s">
        <v>0</v>
      </c>
      <c r="B1" s="48" t="s">
        <v>1</v>
      </c>
      <c r="C1" s="49"/>
      <c r="D1" s="49"/>
      <c r="E1" s="49"/>
      <c r="F1" s="49"/>
      <c r="G1" s="49"/>
      <c r="H1" s="50"/>
    </row>
    <row r="2" spans="1:11" ht="56.25" customHeight="1" thickBot="1">
      <c r="A2" s="42"/>
      <c r="B2" s="51" t="s">
        <v>2</v>
      </c>
      <c r="C2" s="52"/>
      <c r="D2" s="52"/>
      <c r="E2" s="53"/>
      <c r="F2" s="35" t="s">
        <v>3</v>
      </c>
      <c r="G2" s="37" t="s">
        <v>4</v>
      </c>
      <c r="H2" s="43" t="s">
        <v>5</v>
      </c>
      <c r="K2" s="24"/>
    </row>
    <row r="3" spans="1:11" ht="24" thickBot="1">
      <c r="A3" s="44"/>
      <c r="B3" s="54"/>
      <c r="C3" s="55"/>
      <c r="D3" s="55"/>
      <c r="E3" s="56"/>
      <c r="F3" s="36">
        <f>AVERAGE(F4:F22)</f>
        <v>0</v>
      </c>
      <c r="G3" s="36">
        <f>AVERAGE(G4:G22)</f>
        <v>0</v>
      </c>
      <c r="H3" s="38">
        <f>AVERAGE(H4:H22)</f>
        <v>0</v>
      </c>
      <c r="K3" s="24"/>
    </row>
    <row r="4" spans="1:11" ht="16.5">
      <c r="A4" s="44">
        <v>1</v>
      </c>
      <c r="B4" s="47" t="s">
        <v>6</v>
      </c>
      <c r="C4" s="47"/>
      <c r="D4" s="47"/>
      <c r="E4" s="33" t="s">
        <v>7</v>
      </c>
      <c r="F4" s="30">
        <f t="shared" ref="F4:F22" si="0">VLOOKUP(B4,$B$27:$H$368,3,FALSE)</f>
        <v>0</v>
      </c>
      <c r="G4" s="30">
        <f t="shared" ref="G4:G22" si="1">VLOOKUP(B4,$B$27:$H$368,5,FALSE)</f>
        <v>0</v>
      </c>
      <c r="H4" s="31">
        <f t="shared" ref="H4:H22" si="2">VLOOKUP(B4,$B$27:$H$368,7,FALSE)</f>
        <v>0</v>
      </c>
      <c r="J4" s="8"/>
      <c r="K4" s="8"/>
    </row>
    <row r="5" spans="1:11" ht="16.5">
      <c r="A5" s="44">
        <v>2</v>
      </c>
      <c r="B5" s="47" t="s">
        <v>8</v>
      </c>
      <c r="C5" s="47"/>
      <c r="D5" s="47"/>
      <c r="E5" s="32" t="s">
        <v>7</v>
      </c>
      <c r="F5" s="23">
        <f t="shared" si="0"/>
        <v>0</v>
      </c>
      <c r="G5" s="23">
        <f t="shared" si="1"/>
        <v>0</v>
      </c>
      <c r="H5" s="25">
        <f t="shared" si="2"/>
        <v>0</v>
      </c>
      <c r="J5" s="8"/>
      <c r="K5" s="8"/>
    </row>
    <row r="6" spans="1:11" ht="16.5">
      <c r="A6" s="44">
        <v>3</v>
      </c>
      <c r="B6" s="47" t="s">
        <v>9</v>
      </c>
      <c r="C6" s="47"/>
      <c r="D6" s="47"/>
      <c r="E6" s="32" t="s">
        <v>7</v>
      </c>
      <c r="F6" s="23">
        <f t="shared" si="0"/>
        <v>0</v>
      </c>
      <c r="G6" s="23">
        <f t="shared" si="1"/>
        <v>0</v>
      </c>
      <c r="H6" s="25">
        <f t="shared" si="2"/>
        <v>0</v>
      </c>
      <c r="J6" s="8"/>
      <c r="K6" s="8"/>
    </row>
    <row r="7" spans="1:11" ht="16.5">
      <c r="A7" s="44">
        <v>4</v>
      </c>
      <c r="B7" s="47" t="s">
        <v>10</v>
      </c>
      <c r="C7" s="47"/>
      <c r="D7" s="47"/>
      <c r="E7" s="32" t="s">
        <v>7</v>
      </c>
      <c r="F7" s="23">
        <f t="shared" si="0"/>
        <v>0</v>
      </c>
      <c r="G7" s="23">
        <f t="shared" si="1"/>
        <v>0</v>
      </c>
      <c r="H7" s="25">
        <f t="shared" si="2"/>
        <v>0</v>
      </c>
      <c r="J7" s="8"/>
      <c r="K7" s="8"/>
    </row>
    <row r="8" spans="1:11">
      <c r="A8" s="44">
        <v>5</v>
      </c>
      <c r="B8" s="47" t="s">
        <v>11</v>
      </c>
      <c r="C8" s="47"/>
      <c r="D8" s="47"/>
      <c r="E8" s="33" t="s">
        <v>12</v>
      </c>
      <c r="F8" s="23">
        <f t="shared" si="0"/>
        <v>0</v>
      </c>
      <c r="G8" s="23">
        <f t="shared" si="1"/>
        <v>0</v>
      </c>
      <c r="H8" s="25">
        <f t="shared" si="2"/>
        <v>0</v>
      </c>
      <c r="J8" s="8"/>
      <c r="K8" s="8"/>
    </row>
    <row r="9" spans="1:11">
      <c r="A9" s="44">
        <v>6</v>
      </c>
      <c r="B9" s="47" t="s">
        <v>13</v>
      </c>
      <c r="C9" s="47"/>
      <c r="D9" s="47"/>
      <c r="E9" s="32" t="s">
        <v>12</v>
      </c>
      <c r="F9" s="23">
        <f t="shared" si="0"/>
        <v>0</v>
      </c>
      <c r="G9" s="23">
        <f t="shared" si="1"/>
        <v>0</v>
      </c>
      <c r="H9" s="25">
        <f t="shared" si="2"/>
        <v>0</v>
      </c>
      <c r="J9" s="8"/>
      <c r="K9" s="8"/>
    </row>
    <row r="10" spans="1:11">
      <c r="A10" s="44">
        <v>7</v>
      </c>
      <c r="B10" s="47" t="s">
        <v>14</v>
      </c>
      <c r="C10" s="47"/>
      <c r="D10" s="47"/>
      <c r="E10" s="32" t="s">
        <v>12</v>
      </c>
      <c r="F10" s="23">
        <f t="shared" si="0"/>
        <v>0</v>
      </c>
      <c r="G10" s="23">
        <f t="shared" si="1"/>
        <v>0</v>
      </c>
      <c r="H10" s="25">
        <f t="shared" si="2"/>
        <v>0</v>
      </c>
      <c r="J10" s="8"/>
      <c r="K10" s="8"/>
    </row>
    <row r="11" spans="1:11">
      <c r="A11" s="44">
        <v>8</v>
      </c>
      <c r="B11" s="47" t="s">
        <v>15</v>
      </c>
      <c r="C11" s="47"/>
      <c r="D11" s="47"/>
      <c r="E11" s="32" t="s">
        <v>12</v>
      </c>
      <c r="F11" s="23">
        <f t="shared" si="0"/>
        <v>0</v>
      </c>
      <c r="G11" s="23">
        <f t="shared" si="1"/>
        <v>0</v>
      </c>
      <c r="H11" s="25">
        <f t="shared" si="2"/>
        <v>0</v>
      </c>
      <c r="J11" s="8"/>
      <c r="K11" s="8"/>
    </row>
    <row r="12" spans="1:11">
      <c r="A12" s="44">
        <v>9</v>
      </c>
      <c r="B12" s="47" t="s">
        <v>16</v>
      </c>
      <c r="C12" s="47"/>
      <c r="D12" s="47"/>
      <c r="E12" s="32" t="s">
        <v>12</v>
      </c>
      <c r="F12" s="23">
        <f t="shared" si="0"/>
        <v>0</v>
      </c>
      <c r="G12" s="23">
        <f t="shared" si="1"/>
        <v>0</v>
      </c>
      <c r="H12" s="25">
        <f t="shared" si="2"/>
        <v>0</v>
      </c>
      <c r="J12" s="8"/>
      <c r="K12" s="8"/>
    </row>
    <row r="13" spans="1:11">
      <c r="A13" s="44">
        <v>10</v>
      </c>
      <c r="B13" s="47" t="s">
        <v>17</v>
      </c>
      <c r="C13" s="47"/>
      <c r="D13" s="47"/>
      <c r="E13" s="32" t="s">
        <v>12</v>
      </c>
      <c r="F13" s="23">
        <f t="shared" si="0"/>
        <v>0</v>
      </c>
      <c r="G13" s="23">
        <f t="shared" si="1"/>
        <v>0</v>
      </c>
      <c r="H13" s="25">
        <f t="shared" si="2"/>
        <v>0</v>
      </c>
      <c r="J13" s="8"/>
      <c r="K13" s="8"/>
    </row>
    <row r="14" spans="1:11" ht="16.5">
      <c r="A14" s="44">
        <v>11</v>
      </c>
      <c r="B14" s="47" t="s">
        <v>18</v>
      </c>
      <c r="C14" s="47"/>
      <c r="D14" s="47"/>
      <c r="E14" s="32" t="s">
        <v>19</v>
      </c>
      <c r="F14" s="23">
        <f t="shared" si="0"/>
        <v>0</v>
      </c>
      <c r="G14" s="23">
        <f t="shared" si="1"/>
        <v>0</v>
      </c>
      <c r="H14" s="25">
        <f t="shared" si="2"/>
        <v>0</v>
      </c>
      <c r="J14" s="8"/>
      <c r="K14" s="8"/>
    </row>
    <row r="15" spans="1:11" ht="16.5">
      <c r="A15" s="44">
        <v>12</v>
      </c>
      <c r="B15" s="47" t="s">
        <v>20</v>
      </c>
      <c r="C15" s="47"/>
      <c r="D15" s="47"/>
      <c r="E15" s="32" t="s">
        <v>19</v>
      </c>
      <c r="F15" s="23">
        <f t="shared" si="0"/>
        <v>0</v>
      </c>
      <c r="G15" s="23">
        <f t="shared" si="1"/>
        <v>0</v>
      </c>
      <c r="H15" s="25">
        <f t="shared" si="2"/>
        <v>0</v>
      </c>
      <c r="J15" s="8"/>
      <c r="K15" s="8"/>
    </row>
    <row r="16" spans="1:11" ht="16.5">
      <c r="A16" s="44">
        <v>13</v>
      </c>
      <c r="B16" s="47" t="s">
        <v>21</v>
      </c>
      <c r="C16" s="47"/>
      <c r="D16" s="47"/>
      <c r="E16" s="32" t="s">
        <v>19</v>
      </c>
      <c r="F16" s="23">
        <f t="shared" si="0"/>
        <v>0</v>
      </c>
      <c r="G16" s="23">
        <f t="shared" si="1"/>
        <v>0</v>
      </c>
      <c r="H16" s="25">
        <f t="shared" si="2"/>
        <v>0</v>
      </c>
      <c r="J16" s="8"/>
      <c r="K16" s="8"/>
    </row>
    <row r="17" spans="1:11" ht="16.5">
      <c r="A17" s="44">
        <v>14</v>
      </c>
      <c r="B17" s="47" t="s">
        <v>22</v>
      </c>
      <c r="C17" s="47"/>
      <c r="D17" s="47"/>
      <c r="E17" s="32" t="s">
        <v>19</v>
      </c>
      <c r="F17" s="23">
        <f t="shared" si="0"/>
        <v>0</v>
      </c>
      <c r="G17" s="23">
        <f t="shared" si="1"/>
        <v>0</v>
      </c>
      <c r="H17" s="25">
        <f t="shared" si="2"/>
        <v>0</v>
      </c>
      <c r="J17" s="8"/>
      <c r="K17" s="8"/>
    </row>
    <row r="18" spans="1:11" ht="16.5">
      <c r="A18" s="44">
        <v>15</v>
      </c>
      <c r="B18" s="47" t="s">
        <v>23</v>
      </c>
      <c r="C18" s="47"/>
      <c r="D18" s="47"/>
      <c r="E18" s="32" t="s">
        <v>19</v>
      </c>
      <c r="F18" s="23">
        <f t="shared" si="0"/>
        <v>0</v>
      </c>
      <c r="G18" s="23">
        <f t="shared" si="1"/>
        <v>0</v>
      </c>
      <c r="H18" s="25">
        <f t="shared" si="2"/>
        <v>0</v>
      </c>
      <c r="J18" s="8"/>
      <c r="K18" s="8"/>
    </row>
    <row r="19" spans="1:11" ht="16.5">
      <c r="A19" s="44">
        <v>16</v>
      </c>
      <c r="B19" s="47" t="s">
        <v>24</v>
      </c>
      <c r="C19" s="47"/>
      <c r="D19" s="47"/>
      <c r="E19" s="32" t="s">
        <v>19</v>
      </c>
      <c r="F19" s="23">
        <f t="shared" si="0"/>
        <v>0</v>
      </c>
      <c r="G19" s="23">
        <f t="shared" si="1"/>
        <v>0</v>
      </c>
      <c r="H19" s="25">
        <f t="shared" si="2"/>
        <v>0</v>
      </c>
      <c r="J19" s="8"/>
      <c r="K19" s="8"/>
    </row>
    <row r="20" spans="1:11" ht="16.5">
      <c r="A20" s="44">
        <v>17</v>
      </c>
      <c r="B20" s="47" t="s">
        <v>25</v>
      </c>
      <c r="C20" s="47"/>
      <c r="D20" s="47"/>
      <c r="E20" s="32" t="s">
        <v>19</v>
      </c>
      <c r="F20" s="23">
        <f t="shared" si="0"/>
        <v>0</v>
      </c>
      <c r="G20" s="23">
        <f t="shared" si="1"/>
        <v>0</v>
      </c>
      <c r="H20" s="25">
        <f t="shared" si="2"/>
        <v>0</v>
      </c>
      <c r="J20" s="8"/>
      <c r="K20" s="8"/>
    </row>
    <row r="21" spans="1:11" ht="16.5">
      <c r="A21" s="44">
        <v>18</v>
      </c>
      <c r="B21" s="47" t="s">
        <v>26</v>
      </c>
      <c r="C21" s="47"/>
      <c r="D21" s="47"/>
      <c r="E21" s="32" t="s">
        <v>19</v>
      </c>
      <c r="F21" s="23">
        <f t="shared" si="0"/>
        <v>0</v>
      </c>
      <c r="G21" s="23">
        <f t="shared" si="1"/>
        <v>0</v>
      </c>
      <c r="H21" s="25">
        <f t="shared" si="2"/>
        <v>0</v>
      </c>
      <c r="J21" s="8"/>
      <c r="K21" s="8"/>
    </row>
    <row r="22" spans="1:11" ht="17.25" thickBot="1">
      <c r="A22" s="45">
        <v>19</v>
      </c>
      <c r="B22" s="58" t="s">
        <v>27</v>
      </c>
      <c r="C22" s="58"/>
      <c r="D22" s="58"/>
      <c r="E22" s="34" t="s">
        <v>19</v>
      </c>
      <c r="F22" s="26">
        <f t="shared" si="0"/>
        <v>0</v>
      </c>
      <c r="G22" s="26">
        <f t="shared" si="1"/>
        <v>0</v>
      </c>
      <c r="H22" s="27">
        <f t="shared" si="2"/>
        <v>0</v>
      </c>
      <c r="J22" s="8"/>
      <c r="K22" s="8"/>
    </row>
    <row r="23" spans="1:11">
      <c r="B23" s="28"/>
      <c r="D23" s="21"/>
      <c r="F23" s="21"/>
      <c r="H23" s="21"/>
      <c r="J23" s="8"/>
      <c r="K23" s="8"/>
    </row>
    <row r="24" spans="1:11" ht="30">
      <c r="A24" s="1" t="s">
        <v>28</v>
      </c>
      <c r="B24" s="22"/>
      <c r="C24" s="21"/>
      <c r="D24" s="21"/>
      <c r="E24" s="21"/>
      <c r="F24" s="21"/>
      <c r="G24" s="21"/>
      <c r="H24" s="1"/>
      <c r="J24" s="8"/>
      <c r="K24" s="8"/>
    </row>
    <row r="25" spans="1:11" ht="42" customHeight="1">
      <c r="A25" s="1" t="s">
        <v>0</v>
      </c>
      <c r="B25" s="59" t="s">
        <v>29</v>
      </c>
      <c r="C25" s="60"/>
      <c r="D25" s="60"/>
      <c r="E25" s="60"/>
      <c r="F25" s="60"/>
      <c r="G25" s="60"/>
      <c r="H25" s="60"/>
    </row>
    <row r="26" spans="1:11" ht="59.25" customHeight="1">
      <c r="A26" s="1" t="s">
        <v>30</v>
      </c>
      <c r="B26" s="61" t="s">
        <v>31</v>
      </c>
      <c r="C26" s="61"/>
      <c r="D26" s="61"/>
      <c r="E26" s="61"/>
      <c r="F26" s="61"/>
      <c r="G26" s="61"/>
      <c r="H26" s="61"/>
    </row>
    <row r="27" spans="1:11" ht="30">
      <c r="A27" s="1" t="s">
        <v>32</v>
      </c>
      <c r="B27" s="39" t="s">
        <v>6</v>
      </c>
      <c r="C27" s="29" t="s">
        <v>33</v>
      </c>
      <c r="D27" s="7">
        <f>I29/J29</f>
        <v>0</v>
      </c>
      <c r="E27" s="29" t="s">
        <v>34</v>
      </c>
      <c r="F27" s="7">
        <f>I44/J44</f>
        <v>0</v>
      </c>
      <c r="G27" s="29" t="s">
        <v>35</v>
      </c>
      <c r="H27" s="7">
        <f>(I29+I44)/(J29+J44)</f>
        <v>0</v>
      </c>
    </row>
    <row r="28" spans="1:11" ht="30" customHeight="1">
      <c r="A28" s="1" t="s">
        <v>32</v>
      </c>
      <c r="B28" s="62" t="s">
        <v>36</v>
      </c>
      <c r="C28" s="62"/>
      <c r="D28" s="63"/>
      <c r="E28" s="62"/>
      <c r="F28" s="62"/>
      <c r="G28" s="62"/>
      <c r="H28" s="62"/>
    </row>
    <row r="29" spans="1:11" ht="34.5" thickBot="1">
      <c r="A29" s="1" t="s">
        <v>37</v>
      </c>
      <c r="B29" s="40" t="s">
        <v>38</v>
      </c>
      <c r="C29" s="9" t="s">
        <v>39</v>
      </c>
      <c r="D29" s="46"/>
      <c r="E29" s="9" t="s">
        <v>40</v>
      </c>
      <c r="F29" s="46"/>
      <c r="G29" s="9" t="s">
        <v>41</v>
      </c>
      <c r="H29" s="9" t="s">
        <v>42</v>
      </c>
      <c r="I29" s="4">
        <f>SUM(I30:I43)</f>
        <v>0</v>
      </c>
      <c r="J29" s="4">
        <f>COUNTIF(B30:B43,"&lt;&gt;0")*3</f>
        <v>42</v>
      </c>
    </row>
    <row r="30" spans="1:11" ht="15.75" thickTop="1">
      <c r="A30" s="1" t="s">
        <v>43</v>
      </c>
      <c r="B30" s="41" t="s">
        <v>44</v>
      </c>
      <c r="C30" s="11"/>
      <c r="D30" s="46"/>
      <c r="E30" s="11"/>
      <c r="F30" s="46"/>
      <c r="G30" s="11"/>
      <c r="H30" s="11"/>
      <c r="I30" s="2" t="str">
        <f t="shared" ref="I30:I43" si="3">IF(C30="y",3,IF(E30="y",2,IF(G30="y",1,IF(H30="y",0,"Invalid"))))</f>
        <v>Invalid</v>
      </c>
      <c r="J30" s="2"/>
      <c r="K30" s="10" t="str">
        <f>IF(I30="Invalid","Put Y in appropriate box ","complete")</f>
        <v xml:space="preserve">Put Y in appropriate box </v>
      </c>
    </row>
    <row r="31" spans="1:11">
      <c r="A31" s="1" t="s">
        <v>43</v>
      </c>
      <c r="B31" s="41" t="s">
        <v>45</v>
      </c>
      <c r="C31" s="11"/>
      <c r="D31" s="46"/>
      <c r="E31" s="11"/>
      <c r="F31" s="46"/>
      <c r="G31" s="11"/>
      <c r="H31" s="11"/>
      <c r="I31" s="2" t="str">
        <f t="shared" si="3"/>
        <v>Invalid</v>
      </c>
      <c r="J31" s="2"/>
      <c r="K31" s="10" t="str">
        <f t="shared" ref="K31:K94" si="4">IF(I31="Invalid","Put Y in appropriate box ", "complete")</f>
        <v xml:space="preserve">Put Y in appropriate box </v>
      </c>
    </row>
    <row r="32" spans="1:11" ht="30">
      <c r="A32" s="1" t="s">
        <v>43</v>
      </c>
      <c r="B32" s="41" t="s">
        <v>46</v>
      </c>
      <c r="C32" s="11"/>
      <c r="D32" s="46"/>
      <c r="E32" s="11"/>
      <c r="F32" s="46"/>
      <c r="G32" s="11"/>
      <c r="H32" s="11"/>
      <c r="I32" s="2" t="str">
        <f t="shared" si="3"/>
        <v>Invalid</v>
      </c>
      <c r="J32" s="2"/>
      <c r="K32" s="10" t="str">
        <f t="shared" si="4"/>
        <v xml:space="preserve">Put Y in appropriate box </v>
      </c>
    </row>
    <row r="33" spans="1:11">
      <c r="A33" s="1" t="s">
        <v>43</v>
      </c>
      <c r="B33" s="41" t="s">
        <v>47</v>
      </c>
      <c r="C33" s="11"/>
      <c r="D33" s="46"/>
      <c r="E33" s="11"/>
      <c r="F33" s="46"/>
      <c r="G33" s="11"/>
      <c r="H33" s="11"/>
      <c r="I33" s="2" t="str">
        <f t="shared" si="3"/>
        <v>Invalid</v>
      </c>
      <c r="J33" s="2"/>
      <c r="K33" s="10" t="str">
        <f t="shared" si="4"/>
        <v xml:space="preserve">Put Y in appropriate box </v>
      </c>
    </row>
    <row r="34" spans="1:11">
      <c r="A34" s="1" t="s">
        <v>43</v>
      </c>
      <c r="B34" s="41" t="s">
        <v>48</v>
      </c>
      <c r="C34" s="11"/>
      <c r="D34" s="46"/>
      <c r="E34" s="11"/>
      <c r="F34" s="46"/>
      <c r="G34" s="11"/>
      <c r="H34" s="11"/>
      <c r="I34" s="2" t="str">
        <f t="shared" si="3"/>
        <v>Invalid</v>
      </c>
      <c r="J34" s="2"/>
      <c r="K34" s="10" t="str">
        <f t="shared" si="4"/>
        <v xml:space="preserve">Put Y in appropriate box </v>
      </c>
    </row>
    <row r="35" spans="1:11">
      <c r="A35" s="1" t="s">
        <v>43</v>
      </c>
      <c r="B35" s="41" t="s">
        <v>49</v>
      </c>
      <c r="C35" s="11"/>
      <c r="D35" s="46"/>
      <c r="E35" s="11"/>
      <c r="F35" s="46"/>
      <c r="G35" s="11"/>
      <c r="H35" s="11"/>
      <c r="I35" s="2" t="str">
        <f t="shared" si="3"/>
        <v>Invalid</v>
      </c>
      <c r="J35" s="2"/>
      <c r="K35" s="10" t="str">
        <f t="shared" si="4"/>
        <v xml:space="preserve">Put Y in appropriate box </v>
      </c>
    </row>
    <row r="36" spans="1:11">
      <c r="A36" s="1" t="s">
        <v>43</v>
      </c>
      <c r="B36" s="41" t="s">
        <v>50</v>
      </c>
      <c r="C36" s="11"/>
      <c r="D36" s="46"/>
      <c r="E36" s="11"/>
      <c r="F36" s="46"/>
      <c r="G36" s="11"/>
      <c r="H36" s="11"/>
      <c r="I36" s="2" t="str">
        <f t="shared" si="3"/>
        <v>Invalid</v>
      </c>
      <c r="J36" s="2"/>
      <c r="K36" s="10" t="str">
        <f t="shared" si="4"/>
        <v xml:space="preserve">Put Y in appropriate box </v>
      </c>
    </row>
    <row r="37" spans="1:11">
      <c r="A37" s="1" t="s">
        <v>43</v>
      </c>
      <c r="B37" s="41" t="s">
        <v>51</v>
      </c>
      <c r="C37" s="11"/>
      <c r="D37" s="46"/>
      <c r="E37" s="11"/>
      <c r="F37" s="46"/>
      <c r="G37" s="11"/>
      <c r="H37" s="11"/>
      <c r="I37" s="2" t="str">
        <f t="shared" si="3"/>
        <v>Invalid</v>
      </c>
      <c r="J37" s="2"/>
      <c r="K37" s="10" t="str">
        <f t="shared" si="4"/>
        <v xml:space="preserve">Put Y in appropriate box </v>
      </c>
    </row>
    <row r="38" spans="1:11">
      <c r="A38" s="1" t="s">
        <v>43</v>
      </c>
      <c r="B38" s="41" t="s">
        <v>52</v>
      </c>
      <c r="C38" s="11"/>
      <c r="D38" s="46"/>
      <c r="E38" s="11"/>
      <c r="F38" s="46"/>
      <c r="G38" s="11"/>
      <c r="H38" s="11"/>
      <c r="I38" s="2" t="str">
        <f t="shared" si="3"/>
        <v>Invalid</v>
      </c>
      <c r="J38" s="2"/>
      <c r="K38" s="10" t="str">
        <f t="shared" si="4"/>
        <v xml:space="preserve">Put Y in appropriate box </v>
      </c>
    </row>
    <row r="39" spans="1:11">
      <c r="A39" s="1" t="s">
        <v>43</v>
      </c>
      <c r="B39" s="41" t="s">
        <v>53</v>
      </c>
      <c r="C39" s="11"/>
      <c r="D39" s="46"/>
      <c r="E39" s="11"/>
      <c r="F39" s="46"/>
      <c r="G39" s="11"/>
      <c r="H39" s="11"/>
      <c r="I39" s="2" t="str">
        <f t="shared" si="3"/>
        <v>Invalid</v>
      </c>
      <c r="J39" s="2"/>
      <c r="K39" s="10" t="str">
        <f t="shared" si="4"/>
        <v xml:space="preserve">Put Y in appropriate box </v>
      </c>
    </row>
    <row r="40" spans="1:11">
      <c r="A40" s="1" t="s">
        <v>43</v>
      </c>
      <c r="B40" s="41" t="s">
        <v>54</v>
      </c>
      <c r="C40" s="11"/>
      <c r="D40" s="46"/>
      <c r="E40" s="11"/>
      <c r="F40" s="46"/>
      <c r="G40" s="11"/>
      <c r="H40" s="11"/>
      <c r="I40" s="2" t="str">
        <f t="shared" si="3"/>
        <v>Invalid</v>
      </c>
      <c r="J40" s="2"/>
      <c r="K40" s="10" t="str">
        <f t="shared" si="4"/>
        <v xml:space="preserve">Put Y in appropriate box </v>
      </c>
    </row>
    <row r="41" spans="1:11">
      <c r="A41" s="1" t="s">
        <v>43</v>
      </c>
      <c r="B41" s="41" t="s">
        <v>55</v>
      </c>
      <c r="C41" s="11"/>
      <c r="D41" s="46"/>
      <c r="E41" s="11"/>
      <c r="F41" s="46"/>
      <c r="G41" s="11"/>
      <c r="H41" s="11"/>
      <c r="I41" s="2" t="str">
        <f t="shared" si="3"/>
        <v>Invalid</v>
      </c>
      <c r="J41" s="2"/>
      <c r="K41" s="10" t="str">
        <f t="shared" si="4"/>
        <v xml:space="preserve">Put Y in appropriate box </v>
      </c>
    </row>
    <row r="42" spans="1:11">
      <c r="A42" s="1" t="s">
        <v>43</v>
      </c>
      <c r="B42" s="41" t="s">
        <v>56</v>
      </c>
      <c r="C42" s="11"/>
      <c r="D42" s="46"/>
      <c r="E42" s="11"/>
      <c r="F42" s="46"/>
      <c r="G42" s="11"/>
      <c r="H42" s="11"/>
      <c r="I42" s="2" t="str">
        <f t="shared" si="3"/>
        <v>Invalid</v>
      </c>
      <c r="J42" s="2"/>
      <c r="K42" s="10" t="str">
        <f t="shared" si="4"/>
        <v xml:space="preserve">Put Y in appropriate box </v>
      </c>
    </row>
    <row r="43" spans="1:11">
      <c r="A43" s="1" t="s">
        <v>43</v>
      </c>
      <c r="B43" s="41" t="s">
        <v>57</v>
      </c>
      <c r="C43" s="11"/>
      <c r="D43" s="46"/>
      <c r="E43" s="11"/>
      <c r="F43" s="46"/>
      <c r="G43" s="11"/>
      <c r="H43" s="11"/>
      <c r="I43" s="2" t="str">
        <f t="shared" si="3"/>
        <v>Invalid</v>
      </c>
      <c r="J43" s="2"/>
      <c r="K43" s="10" t="str">
        <f t="shared" si="4"/>
        <v xml:space="preserve">Put Y in appropriate box </v>
      </c>
    </row>
    <row r="44" spans="1:11" ht="34.5" thickBot="1">
      <c r="A44" s="1" t="s">
        <v>58</v>
      </c>
      <c r="B44" s="40" t="s">
        <v>4</v>
      </c>
      <c r="C44" s="9" t="s">
        <v>39</v>
      </c>
      <c r="D44" s="46"/>
      <c r="E44" s="9" t="s">
        <v>40</v>
      </c>
      <c r="F44" s="46"/>
      <c r="G44" s="9" t="s">
        <v>41</v>
      </c>
      <c r="H44" s="9" t="s">
        <v>42</v>
      </c>
      <c r="I44" s="4">
        <f>SUM(I45:I51)</f>
        <v>0</v>
      </c>
      <c r="J44" s="5">
        <f>COUNTIF(B45:B51,"&lt;&gt;0")*3</f>
        <v>21</v>
      </c>
    </row>
    <row r="45" spans="1:11" ht="15.75" thickTop="1">
      <c r="A45" s="1" t="s">
        <v>59</v>
      </c>
      <c r="B45" s="41" t="s">
        <v>60</v>
      </c>
      <c r="C45" s="11"/>
      <c r="D45" s="46"/>
      <c r="E45" s="11"/>
      <c r="F45" s="46"/>
      <c r="G45" s="11"/>
      <c r="H45" s="11"/>
      <c r="I45" s="1" t="str">
        <f t="shared" ref="I45:I51" si="5">IF(C45="y",3,IF(E45="y",2,IF(G45="y",1,IF(H45="y",0,"Invalid"))))</f>
        <v>Invalid</v>
      </c>
      <c r="K45" s="10" t="str">
        <f t="shared" si="4"/>
        <v xml:space="preserve">Put Y in appropriate box </v>
      </c>
    </row>
    <row r="46" spans="1:11">
      <c r="A46" s="1" t="s">
        <v>59</v>
      </c>
      <c r="B46" s="41" t="s">
        <v>61</v>
      </c>
      <c r="C46" s="11"/>
      <c r="D46" s="46"/>
      <c r="E46" s="11"/>
      <c r="F46" s="46"/>
      <c r="G46" s="11"/>
      <c r="H46" s="11"/>
      <c r="I46" s="1" t="str">
        <f t="shared" si="5"/>
        <v>Invalid</v>
      </c>
      <c r="K46" s="10" t="str">
        <f t="shared" si="4"/>
        <v xml:space="preserve">Put Y in appropriate box </v>
      </c>
    </row>
    <row r="47" spans="1:11">
      <c r="A47" s="1" t="s">
        <v>59</v>
      </c>
      <c r="B47" s="41" t="s">
        <v>62</v>
      </c>
      <c r="C47" s="11"/>
      <c r="D47" s="46"/>
      <c r="E47" s="11"/>
      <c r="F47" s="46"/>
      <c r="G47" s="11"/>
      <c r="H47" s="11"/>
      <c r="I47" s="1" t="str">
        <f t="shared" si="5"/>
        <v>Invalid</v>
      </c>
      <c r="K47" s="10" t="str">
        <f t="shared" si="4"/>
        <v xml:space="preserve">Put Y in appropriate box </v>
      </c>
    </row>
    <row r="48" spans="1:11">
      <c r="A48" s="1" t="s">
        <v>59</v>
      </c>
      <c r="B48" s="41" t="s">
        <v>63</v>
      </c>
      <c r="C48" s="11"/>
      <c r="D48" s="46"/>
      <c r="E48" s="11"/>
      <c r="F48" s="46"/>
      <c r="G48" s="11"/>
      <c r="H48" s="11"/>
      <c r="I48" s="1" t="str">
        <f t="shared" si="5"/>
        <v>Invalid</v>
      </c>
      <c r="K48" s="10" t="str">
        <f t="shared" si="4"/>
        <v xml:space="preserve">Put Y in appropriate box </v>
      </c>
    </row>
    <row r="49" spans="1:11">
      <c r="A49" s="1" t="s">
        <v>59</v>
      </c>
      <c r="B49" s="41" t="s">
        <v>64</v>
      </c>
      <c r="C49" s="11"/>
      <c r="D49" s="46"/>
      <c r="E49" s="11"/>
      <c r="F49" s="46"/>
      <c r="G49" s="11"/>
      <c r="H49" s="11"/>
      <c r="I49" s="1" t="str">
        <f t="shared" si="5"/>
        <v>Invalid</v>
      </c>
      <c r="K49" s="10" t="str">
        <f t="shared" si="4"/>
        <v xml:space="preserve">Put Y in appropriate box </v>
      </c>
    </row>
    <row r="50" spans="1:11">
      <c r="A50" s="1" t="s">
        <v>59</v>
      </c>
      <c r="B50" s="41" t="s">
        <v>65</v>
      </c>
      <c r="C50" s="11"/>
      <c r="D50" s="46"/>
      <c r="E50" s="11"/>
      <c r="F50" s="46"/>
      <c r="G50" s="11"/>
      <c r="H50" s="11"/>
      <c r="I50" s="1" t="str">
        <f t="shared" si="5"/>
        <v>Invalid</v>
      </c>
      <c r="K50" s="10" t="str">
        <f t="shared" si="4"/>
        <v xml:space="preserve">Put Y in appropriate box </v>
      </c>
    </row>
    <row r="51" spans="1:11">
      <c r="A51" s="1" t="s">
        <v>59</v>
      </c>
      <c r="B51" s="41" t="s">
        <v>66</v>
      </c>
      <c r="C51" s="11"/>
      <c r="D51" s="46"/>
      <c r="E51" s="11"/>
      <c r="F51" s="46"/>
      <c r="G51" s="11"/>
      <c r="H51" s="11"/>
      <c r="I51" s="1" t="str">
        <f t="shared" si="5"/>
        <v>Invalid</v>
      </c>
      <c r="K51" s="10" t="str">
        <f t="shared" si="4"/>
        <v xml:space="preserve">Put Y in appropriate box </v>
      </c>
    </row>
    <row r="52" spans="1:11" ht="30">
      <c r="A52" s="1" t="s">
        <v>32</v>
      </c>
      <c r="B52" s="39" t="s">
        <v>8</v>
      </c>
      <c r="C52" s="29" t="s">
        <v>33</v>
      </c>
      <c r="D52" s="7">
        <f>I54/J54</f>
        <v>0</v>
      </c>
      <c r="E52" s="29" t="s">
        <v>34</v>
      </c>
      <c r="F52" s="7">
        <f>I68/J68</f>
        <v>0</v>
      </c>
      <c r="G52" s="29" t="s">
        <v>35</v>
      </c>
      <c r="H52" s="7">
        <f>(I54+I68)/(J54+J68)</f>
        <v>0</v>
      </c>
    </row>
    <row r="53" spans="1:11" ht="30" customHeight="1">
      <c r="A53" s="1" t="s">
        <v>32</v>
      </c>
      <c r="B53" s="62" t="s">
        <v>67</v>
      </c>
      <c r="C53" s="62"/>
      <c r="D53" s="62"/>
      <c r="E53" s="62"/>
      <c r="F53" s="62"/>
      <c r="G53" s="62"/>
      <c r="H53" s="62"/>
    </row>
    <row r="54" spans="1:11" ht="34.5" thickBot="1">
      <c r="A54" s="1" t="s">
        <v>37</v>
      </c>
      <c r="B54" s="40" t="s">
        <v>38</v>
      </c>
      <c r="C54" s="9" t="s">
        <v>39</v>
      </c>
      <c r="D54" s="46"/>
      <c r="E54" s="9" t="s">
        <v>40</v>
      </c>
      <c r="F54" s="46"/>
      <c r="G54" s="9" t="s">
        <v>41</v>
      </c>
      <c r="H54" s="9" t="s">
        <v>42</v>
      </c>
      <c r="I54" s="3">
        <f>SUM(I55:I67)</f>
        <v>0</v>
      </c>
      <c r="J54" s="3">
        <f>COUNTIF(B55:B67,"&lt;&gt;0")*3</f>
        <v>39</v>
      </c>
    </row>
    <row r="55" spans="1:11" ht="15.75" thickTop="1">
      <c r="A55" s="1" t="s">
        <v>43</v>
      </c>
      <c r="B55" s="41" t="s">
        <v>68</v>
      </c>
      <c r="C55" s="11"/>
      <c r="D55" s="46"/>
      <c r="E55" s="11"/>
      <c r="F55" s="46"/>
      <c r="G55" s="11"/>
      <c r="H55" s="11"/>
      <c r="I55" s="1" t="str">
        <f t="shared" ref="I55:I67" si="6">IF(C55="y",3,IF(E55="y",2,IF(G55="y",1,IF(H55="y",0,"Invalid"))))</f>
        <v>Invalid</v>
      </c>
      <c r="K55" s="10" t="str">
        <f t="shared" si="4"/>
        <v xml:space="preserve">Put Y in appropriate box </v>
      </c>
    </row>
    <row r="56" spans="1:11">
      <c r="A56" s="1" t="s">
        <v>43</v>
      </c>
      <c r="B56" s="41" t="s">
        <v>69</v>
      </c>
      <c r="C56" s="11"/>
      <c r="D56" s="46"/>
      <c r="E56" s="11"/>
      <c r="F56" s="46"/>
      <c r="G56" s="11"/>
      <c r="H56" s="11"/>
      <c r="I56" s="1" t="str">
        <f t="shared" si="6"/>
        <v>Invalid</v>
      </c>
      <c r="K56" s="10" t="str">
        <f t="shared" si="4"/>
        <v xml:space="preserve">Put Y in appropriate box </v>
      </c>
    </row>
    <row r="57" spans="1:11">
      <c r="A57" s="1" t="s">
        <v>43</v>
      </c>
      <c r="B57" s="41" t="s">
        <v>70</v>
      </c>
      <c r="C57" s="11"/>
      <c r="D57" s="46"/>
      <c r="E57" s="11"/>
      <c r="F57" s="46"/>
      <c r="G57" s="11"/>
      <c r="H57" s="11"/>
      <c r="I57" s="1" t="str">
        <f t="shared" si="6"/>
        <v>Invalid</v>
      </c>
      <c r="K57" s="10" t="str">
        <f t="shared" si="4"/>
        <v xml:space="preserve">Put Y in appropriate box </v>
      </c>
    </row>
    <row r="58" spans="1:11">
      <c r="A58" s="1" t="s">
        <v>43</v>
      </c>
      <c r="B58" s="41" t="s">
        <v>71</v>
      </c>
      <c r="C58" s="11"/>
      <c r="D58" s="46"/>
      <c r="E58" s="11"/>
      <c r="F58" s="46"/>
      <c r="G58" s="11"/>
      <c r="H58" s="11"/>
      <c r="I58" s="1" t="str">
        <f t="shared" si="6"/>
        <v>Invalid</v>
      </c>
      <c r="K58" s="10" t="str">
        <f t="shared" si="4"/>
        <v xml:space="preserve">Put Y in appropriate box </v>
      </c>
    </row>
    <row r="59" spans="1:11">
      <c r="A59" s="1" t="s">
        <v>43</v>
      </c>
      <c r="B59" s="41" t="s">
        <v>72</v>
      </c>
      <c r="C59" s="11"/>
      <c r="D59" s="46"/>
      <c r="E59" s="11"/>
      <c r="F59" s="46"/>
      <c r="G59" s="11"/>
      <c r="H59" s="11"/>
      <c r="I59" s="1" t="str">
        <f t="shared" si="6"/>
        <v>Invalid</v>
      </c>
      <c r="K59" s="10" t="str">
        <f t="shared" si="4"/>
        <v xml:space="preserve">Put Y in appropriate box </v>
      </c>
    </row>
    <row r="60" spans="1:11">
      <c r="A60" s="1" t="s">
        <v>43</v>
      </c>
      <c r="B60" s="41" t="s">
        <v>73</v>
      </c>
      <c r="C60" s="11"/>
      <c r="D60" s="46"/>
      <c r="E60" s="11"/>
      <c r="F60" s="46"/>
      <c r="G60" s="11"/>
      <c r="H60" s="11"/>
      <c r="I60" s="1" t="str">
        <f t="shared" si="6"/>
        <v>Invalid</v>
      </c>
      <c r="K60" s="10" t="str">
        <f t="shared" si="4"/>
        <v xml:space="preserve">Put Y in appropriate box </v>
      </c>
    </row>
    <row r="61" spans="1:11">
      <c r="A61" s="1" t="s">
        <v>43</v>
      </c>
      <c r="B61" s="41" t="s">
        <v>74</v>
      </c>
      <c r="C61" s="11"/>
      <c r="D61" s="46"/>
      <c r="E61" s="11"/>
      <c r="F61" s="46"/>
      <c r="G61" s="11"/>
      <c r="H61" s="11"/>
      <c r="I61" s="1" t="str">
        <f t="shared" si="6"/>
        <v>Invalid</v>
      </c>
      <c r="K61" s="10" t="str">
        <f t="shared" si="4"/>
        <v xml:space="preserve">Put Y in appropriate box </v>
      </c>
    </row>
    <row r="62" spans="1:11">
      <c r="A62" s="1" t="s">
        <v>43</v>
      </c>
      <c r="B62" s="41" t="s">
        <v>75</v>
      </c>
      <c r="C62" s="11"/>
      <c r="D62" s="46"/>
      <c r="E62" s="11"/>
      <c r="F62" s="46"/>
      <c r="G62" s="11"/>
      <c r="H62" s="11"/>
      <c r="I62" s="1" t="str">
        <f t="shared" si="6"/>
        <v>Invalid</v>
      </c>
      <c r="K62" s="10" t="str">
        <f t="shared" si="4"/>
        <v xml:space="preserve">Put Y in appropriate box </v>
      </c>
    </row>
    <row r="63" spans="1:11">
      <c r="A63" s="1" t="s">
        <v>43</v>
      </c>
      <c r="B63" s="41" t="s">
        <v>76</v>
      </c>
      <c r="C63" s="11"/>
      <c r="D63" s="46"/>
      <c r="E63" s="11"/>
      <c r="F63" s="46"/>
      <c r="G63" s="11"/>
      <c r="H63" s="11"/>
      <c r="I63" s="1" t="str">
        <f t="shared" si="6"/>
        <v>Invalid</v>
      </c>
      <c r="K63" s="10" t="str">
        <f t="shared" si="4"/>
        <v xml:space="preserve">Put Y in appropriate box </v>
      </c>
    </row>
    <row r="64" spans="1:11" ht="18.75" customHeight="1">
      <c r="A64" s="1" t="s">
        <v>43</v>
      </c>
      <c r="B64" s="41" t="s">
        <v>77</v>
      </c>
      <c r="C64" s="11"/>
      <c r="D64" s="46"/>
      <c r="E64" s="11"/>
      <c r="F64" s="46"/>
      <c r="G64" s="11"/>
      <c r="H64" s="11"/>
      <c r="I64" s="1" t="str">
        <f t="shared" si="6"/>
        <v>Invalid</v>
      </c>
      <c r="K64" s="10" t="str">
        <f t="shared" si="4"/>
        <v xml:space="preserve">Put Y in appropriate box </v>
      </c>
    </row>
    <row r="65" spans="1:11">
      <c r="A65" s="1" t="s">
        <v>43</v>
      </c>
      <c r="B65" s="41" t="s">
        <v>78</v>
      </c>
      <c r="C65" s="11"/>
      <c r="D65" s="46"/>
      <c r="E65" s="11"/>
      <c r="F65" s="46"/>
      <c r="G65" s="11"/>
      <c r="H65" s="11"/>
      <c r="I65" s="1" t="str">
        <f t="shared" si="6"/>
        <v>Invalid</v>
      </c>
      <c r="K65" s="10" t="str">
        <f t="shared" si="4"/>
        <v xml:space="preserve">Put Y in appropriate box </v>
      </c>
    </row>
    <row r="66" spans="1:11">
      <c r="A66" s="1" t="s">
        <v>43</v>
      </c>
      <c r="B66" s="41" t="s">
        <v>79</v>
      </c>
      <c r="C66" s="11"/>
      <c r="D66" s="46"/>
      <c r="E66" s="11"/>
      <c r="F66" s="46"/>
      <c r="G66" s="11"/>
      <c r="H66" s="11"/>
      <c r="I66" s="1" t="str">
        <f t="shared" si="6"/>
        <v>Invalid</v>
      </c>
      <c r="K66" s="10" t="str">
        <f t="shared" si="4"/>
        <v xml:space="preserve">Put Y in appropriate box </v>
      </c>
    </row>
    <row r="67" spans="1:11">
      <c r="A67" s="1" t="s">
        <v>43</v>
      </c>
      <c r="B67" s="41" t="s">
        <v>80</v>
      </c>
      <c r="C67" s="11"/>
      <c r="D67" s="46"/>
      <c r="E67" s="11"/>
      <c r="F67" s="46"/>
      <c r="G67" s="11"/>
      <c r="H67" s="11"/>
      <c r="I67" s="1" t="str">
        <f t="shared" si="6"/>
        <v>Invalid</v>
      </c>
      <c r="K67" s="10" t="str">
        <f t="shared" si="4"/>
        <v xml:space="preserve">Put Y in appropriate box </v>
      </c>
    </row>
    <row r="68" spans="1:11" ht="34.5" thickBot="1">
      <c r="A68" s="1" t="s">
        <v>58</v>
      </c>
      <c r="B68" s="40" t="s">
        <v>4</v>
      </c>
      <c r="C68" s="9" t="s">
        <v>39</v>
      </c>
      <c r="D68" s="46"/>
      <c r="E68" s="9" t="s">
        <v>40</v>
      </c>
      <c r="F68" s="46"/>
      <c r="G68" s="9" t="s">
        <v>41</v>
      </c>
      <c r="H68" s="9" t="s">
        <v>42</v>
      </c>
      <c r="I68" s="3">
        <f>SUM(I69:I78)</f>
        <v>0</v>
      </c>
      <c r="J68" s="3">
        <f>COUNTIF(B69:B78,"&lt;&gt;0")*3</f>
        <v>30</v>
      </c>
    </row>
    <row r="69" spans="1:11" ht="15.75" thickTop="1">
      <c r="A69" s="1" t="s">
        <v>59</v>
      </c>
      <c r="B69" s="41" t="s">
        <v>81</v>
      </c>
      <c r="C69" s="11"/>
      <c r="D69" s="46"/>
      <c r="E69" s="11"/>
      <c r="F69" s="46"/>
      <c r="G69" s="11"/>
      <c r="H69" s="11"/>
      <c r="I69" s="1" t="str">
        <f t="shared" ref="I69:I78" si="7">IF(C69="y",3,IF(E69="y",2,IF(G69="y",1,IF(H69="y",0,"Invalid"))))</f>
        <v>Invalid</v>
      </c>
      <c r="K69" s="10" t="str">
        <f t="shared" si="4"/>
        <v xml:space="preserve">Put Y in appropriate box </v>
      </c>
    </row>
    <row r="70" spans="1:11">
      <c r="A70" s="1" t="s">
        <v>59</v>
      </c>
      <c r="B70" s="41" t="s">
        <v>82</v>
      </c>
      <c r="C70" s="11"/>
      <c r="D70" s="46"/>
      <c r="E70" s="11"/>
      <c r="F70" s="46"/>
      <c r="G70" s="11"/>
      <c r="H70" s="11"/>
      <c r="I70" s="1" t="str">
        <f t="shared" si="7"/>
        <v>Invalid</v>
      </c>
      <c r="K70" s="10" t="str">
        <f t="shared" si="4"/>
        <v xml:space="preserve">Put Y in appropriate box </v>
      </c>
    </row>
    <row r="71" spans="1:11">
      <c r="A71" s="1" t="s">
        <v>59</v>
      </c>
      <c r="B71" s="41" t="s">
        <v>83</v>
      </c>
      <c r="C71" s="11"/>
      <c r="D71" s="46"/>
      <c r="E71" s="11"/>
      <c r="F71" s="46"/>
      <c r="G71" s="11"/>
      <c r="H71" s="11"/>
      <c r="I71" s="1" t="str">
        <f t="shared" si="7"/>
        <v>Invalid</v>
      </c>
      <c r="K71" s="10" t="str">
        <f t="shared" si="4"/>
        <v xml:space="preserve">Put Y in appropriate box </v>
      </c>
    </row>
    <row r="72" spans="1:11">
      <c r="A72" s="1" t="s">
        <v>59</v>
      </c>
      <c r="B72" s="41" t="s">
        <v>84</v>
      </c>
      <c r="C72" s="11"/>
      <c r="D72" s="46"/>
      <c r="E72" s="11"/>
      <c r="F72" s="46"/>
      <c r="G72" s="11"/>
      <c r="H72" s="11"/>
      <c r="I72" s="1" t="str">
        <f t="shared" si="7"/>
        <v>Invalid</v>
      </c>
      <c r="K72" s="10" t="str">
        <f t="shared" si="4"/>
        <v xml:space="preserve">Put Y in appropriate box </v>
      </c>
    </row>
    <row r="73" spans="1:11">
      <c r="A73" s="1" t="s">
        <v>59</v>
      </c>
      <c r="B73" s="41" t="s">
        <v>85</v>
      </c>
      <c r="C73" s="11"/>
      <c r="D73" s="46"/>
      <c r="E73" s="11"/>
      <c r="F73" s="46"/>
      <c r="G73" s="11"/>
      <c r="H73" s="11"/>
      <c r="I73" s="1" t="str">
        <f t="shared" si="7"/>
        <v>Invalid</v>
      </c>
      <c r="K73" s="10" t="str">
        <f t="shared" si="4"/>
        <v xml:space="preserve">Put Y in appropriate box </v>
      </c>
    </row>
    <row r="74" spans="1:11">
      <c r="A74" s="1" t="s">
        <v>59</v>
      </c>
      <c r="B74" s="41" t="s">
        <v>86</v>
      </c>
      <c r="C74" s="11"/>
      <c r="D74" s="46"/>
      <c r="E74" s="11"/>
      <c r="F74" s="46"/>
      <c r="G74" s="11"/>
      <c r="H74" s="11"/>
      <c r="I74" s="1" t="str">
        <f t="shared" si="7"/>
        <v>Invalid</v>
      </c>
      <c r="K74" s="10" t="str">
        <f t="shared" si="4"/>
        <v xml:space="preserve">Put Y in appropriate box </v>
      </c>
    </row>
    <row r="75" spans="1:11">
      <c r="A75" s="1" t="s">
        <v>59</v>
      </c>
      <c r="B75" s="41" t="s">
        <v>87</v>
      </c>
      <c r="C75" s="11"/>
      <c r="D75" s="46"/>
      <c r="E75" s="11"/>
      <c r="F75" s="46"/>
      <c r="G75" s="11"/>
      <c r="H75" s="11"/>
      <c r="I75" s="1" t="str">
        <f t="shared" si="7"/>
        <v>Invalid</v>
      </c>
      <c r="K75" s="10" t="str">
        <f t="shared" si="4"/>
        <v xml:space="preserve">Put Y in appropriate box </v>
      </c>
    </row>
    <row r="76" spans="1:11" ht="18.75" customHeight="1">
      <c r="A76" s="1" t="s">
        <v>59</v>
      </c>
      <c r="B76" s="41" t="s">
        <v>88</v>
      </c>
      <c r="C76" s="11"/>
      <c r="D76" s="46"/>
      <c r="E76" s="11"/>
      <c r="F76" s="46"/>
      <c r="G76" s="11"/>
      <c r="H76" s="11"/>
      <c r="I76" s="1" t="str">
        <f t="shared" si="7"/>
        <v>Invalid</v>
      </c>
      <c r="K76" s="10" t="str">
        <f t="shared" si="4"/>
        <v xml:space="preserve">Put Y in appropriate box </v>
      </c>
    </row>
    <row r="77" spans="1:11">
      <c r="A77" s="1" t="s">
        <v>59</v>
      </c>
      <c r="B77" s="41" t="s">
        <v>89</v>
      </c>
      <c r="C77" s="11"/>
      <c r="D77" s="46"/>
      <c r="E77" s="11"/>
      <c r="F77" s="46"/>
      <c r="G77" s="11"/>
      <c r="H77" s="11"/>
      <c r="I77" s="1" t="str">
        <f t="shared" si="7"/>
        <v>Invalid</v>
      </c>
      <c r="K77" s="10" t="str">
        <f t="shared" si="4"/>
        <v xml:space="preserve">Put Y in appropriate box </v>
      </c>
    </row>
    <row r="78" spans="1:11">
      <c r="A78" s="1" t="s">
        <v>59</v>
      </c>
      <c r="B78" s="41" t="s">
        <v>90</v>
      </c>
      <c r="C78" s="11"/>
      <c r="D78" s="46"/>
      <c r="E78" s="11"/>
      <c r="F78" s="46"/>
      <c r="G78" s="11"/>
      <c r="H78" s="11"/>
      <c r="I78" s="1" t="str">
        <f t="shared" si="7"/>
        <v>Invalid</v>
      </c>
      <c r="K78" s="10" t="str">
        <f t="shared" si="4"/>
        <v xml:space="preserve">Put Y in appropriate box </v>
      </c>
    </row>
    <row r="79" spans="1:11" ht="30">
      <c r="A79" s="1" t="s">
        <v>32</v>
      </c>
      <c r="B79" s="39" t="s">
        <v>9</v>
      </c>
      <c r="C79" s="29" t="s">
        <v>33</v>
      </c>
      <c r="D79" s="7">
        <f>I81/J81</f>
        <v>0</v>
      </c>
      <c r="E79" s="29" t="s">
        <v>34</v>
      </c>
      <c r="F79" s="7">
        <f>I97/J97</f>
        <v>0</v>
      </c>
      <c r="G79" s="29" t="s">
        <v>35</v>
      </c>
      <c r="H79" s="7">
        <f>(I81+I97)/(J81+J97)</f>
        <v>0</v>
      </c>
    </row>
    <row r="80" spans="1:11" ht="30" customHeight="1">
      <c r="A80" s="1" t="s">
        <v>32</v>
      </c>
      <c r="B80" s="62" t="s">
        <v>91</v>
      </c>
      <c r="C80" s="62"/>
      <c r="D80" s="62"/>
      <c r="E80" s="62"/>
      <c r="F80" s="62"/>
      <c r="G80" s="62"/>
      <c r="H80" s="62"/>
    </row>
    <row r="81" spans="1:11" ht="34.5" thickBot="1">
      <c r="A81" s="1" t="s">
        <v>37</v>
      </c>
      <c r="B81" s="40" t="s">
        <v>38</v>
      </c>
      <c r="C81" s="9" t="s">
        <v>39</v>
      </c>
      <c r="D81" s="46"/>
      <c r="E81" s="9" t="s">
        <v>40</v>
      </c>
      <c r="F81" s="46"/>
      <c r="G81" s="9" t="s">
        <v>41</v>
      </c>
      <c r="H81" s="9" t="s">
        <v>42</v>
      </c>
      <c r="I81" s="6">
        <f>SUM(I82:I96)</f>
        <v>0</v>
      </c>
      <c r="J81" s="6">
        <f>COUNTIF(B82:B96,"&lt;&gt;0")*3</f>
        <v>45</v>
      </c>
    </row>
    <row r="82" spans="1:11" ht="30.75" thickTop="1">
      <c r="A82" s="1" t="s">
        <v>43</v>
      </c>
      <c r="B82" s="41" t="s">
        <v>92</v>
      </c>
      <c r="C82" s="11"/>
      <c r="D82" s="46"/>
      <c r="E82" s="11"/>
      <c r="F82" s="46"/>
      <c r="G82" s="11"/>
      <c r="H82" s="11"/>
      <c r="I82" s="1" t="str">
        <f t="shared" ref="I82:I96" si="8">IF(C82="y",3,IF(E82="y",2,IF(G82="y",1,IF(H82="y",0,"Invalid"))))</f>
        <v>Invalid</v>
      </c>
      <c r="K82" s="10" t="str">
        <f t="shared" si="4"/>
        <v xml:space="preserve">Put Y in appropriate box </v>
      </c>
    </row>
    <row r="83" spans="1:11">
      <c r="A83" s="1" t="s">
        <v>43</v>
      </c>
      <c r="B83" s="41" t="s">
        <v>93</v>
      </c>
      <c r="C83" s="11"/>
      <c r="D83" s="46"/>
      <c r="E83" s="11"/>
      <c r="F83" s="46"/>
      <c r="G83" s="11"/>
      <c r="H83" s="11"/>
      <c r="I83" s="1" t="str">
        <f t="shared" si="8"/>
        <v>Invalid</v>
      </c>
      <c r="K83" s="10" t="str">
        <f t="shared" si="4"/>
        <v xml:space="preserve">Put Y in appropriate box </v>
      </c>
    </row>
    <row r="84" spans="1:11">
      <c r="A84" s="1" t="s">
        <v>43</v>
      </c>
      <c r="B84" s="41" t="s">
        <v>94</v>
      </c>
      <c r="C84" s="11"/>
      <c r="D84" s="46"/>
      <c r="E84" s="11"/>
      <c r="F84" s="46"/>
      <c r="G84" s="11"/>
      <c r="H84" s="11"/>
      <c r="I84" s="1" t="str">
        <f t="shared" si="8"/>
        <v>Invalid</v>
      </c>
      <c r="K84" s="10" t="str">
        <f t="shared" si="4"/>
        <v xml:space="preserve">Put Y in appropriate box </v>
      </c>
    </row>
    <row r="85" spans="1:11">
      <c r="A85" s="1" t="s">
        <v>43</v>
      </c>
      <c r="B85" s="41" t="s">
        <v>95</v>
      </c>
      <c r="C85" s="11"/>
      <c r="D85" s="46"/>
      <c r="E85" s="11"/>
      <c r="F85" s="46"/>
      <c r="G85" s="11"/>
      <c r="H85" s="11"/>
      <c r="I85" s="1" t="str">
        <f t="shared" si="8"/>
        <v>Invalid</v>
      </c>
      <c r="K85" s="10" t="str">
        <f t="shared" si="4"/>
        <v xml:space="preserve">Put Y in appropriate box </v>
      </c>
    </row>
    <row r="86" spans="1:11">
      <c r="A86" s="1" t="s">
        <v>43</v>
      </c>
      <c r="B86" s="41" t="s">
        <v>96</v>
      </c>
      <c r="C86" s="11"/>
      <c r="D86" s="46"/>
      <c r="E86" s="11"/>
      <c r="F86" s="46"/>
      <c r="G86" s="11"/>
      <c r="H86" s="11"/>
      <c r="I86" s="1" t="str">
        <f t="shared" si="8"/>
        <v>Invalid</v>
      </c>
      <c r="K86" s="10" t="str">
        <f t="shared" si="4"/>
        <v xml:space="preserve">Put Y in appropriate box </v>
      </c>
    </row>
    <row r="87" spans="1:11">
      <c r="A87" s="1" t="s">
        <v>43</v>
      </c>
      <c r="B87" s="41" t="s">
        <v>97</v>
      </c>
      <c r="C87" s="11"/>
      <c r="D87" s="46"/>
      <c r="E87" s="11"/>
      <c r="F87" s="46"/>
      <c r="G87" s="11"/>
      <c r="H87" s="11"/>
      <c r="I87" s="1" t="str">
        <f t="shared" si="8"/>
        <v>Invalid</v>
      </c>
      <c r="K87" s="10" t="str">
        <f t="shared" si="4"/>
        <v xml:space="preserve">Put Y in appropriate box </v>
      </c>
    </row>
    <row r="88" spans="1:11">
      <c r="A88" s="1" t="s">
        <v>43</v>
      </c>
      <c r="B88" s="41" t="s">
        <v>98</v>
      </c>
      <c r="C88" s="11"/>
      <c r="D88" s="46"/>
      <c r="E88" s="11"/>
      <c r="F88" s="46"/>
      <c r="G88" s="11"/>
      <c r="H88" s="11"/>
      <c r="I88" s="1" t="str">
        <f t="shared" si="8"/>
        <v>Invalid</v>
      </c>
      <c r="K88" s="10" t="str">
        <f t="shared" si="4"/>
        <v xml:space="preserve">Put Y in appropriate box </v>
      </c>
    </row>
    <row r="89" spans="1:11">
      <c r="A89" s="1" t="s">
        <v>43</v>
      </c>
      <c r="B89" s="41" t="s">
        <v>99</v>
      </c>
      <c r="C89" s="11"/>
      <c r="D89" s="46"/>
      <c r="E89" s="11"/>
      <c r="F89" s="46"/>
      <c r="G89" s="11"/>
      <c r="H89" s="11"/>
      <c r="I89" s="1" t="str">
        <f t="shared" si="8"/>
        <v>Invalid</v>
      </c>
      <c r="K89" s="10" t="str">
        <f t="shared" si="4"/>
        <v xml:space="preserve">Put Y in appropriate box </v>
      </c>
    </row>
    <row r="90" spans="1:11">
      <c r="A90" s="1" t="s">
        <v>43</v>
      </c>
      <c r="B90" s="41" t="s">
        <v>100</v>
      </c>
      <c r="C90" s="11"/>
      <c r="D90" s="46"/>
      <c r="E90" s="11"/>
      <c r="F90" s="46"/>
      <c r="G90" s="11"/>
      <c r="H90" s="11"/>
      <c r="I90" s="1" t="str">
        <f t="shared" si="8"/>
        <v>Invalid</v>
      </c>
      <c r="K90" s="10" t="str">
        <f t="shared" si="4"/>
        <v xml:space="preserve">Put Y in appropriate box </v>
      </c>
    </row>
    <row r="91" spans="1:11">
      <c r="A91" s="1" t="s">
        <v>43</v>
      </c>
      <c r="B91" s="41" t="s">
        <v>101</v>
      </c>
      <c r="C91" s="11"/>
      <c r="D91" s="46"/>
      <c r="E91" s="11"/>
      <c r="F91" s="46"/>
      <c r="G91" s="11"/>
      <c r="H91" s="11"/>
      <c r="I91" s="1" t="str">
        <f t="shared" si="8"/>
        <v>Invalid</v>
      </c>
      <c r="K91" s="10" t="str">
        <f t="shared" si="4"/>
        <v xml:space="preserve">Put Y in appropriate box </v>
      </c>
    </row>
    <row r="92" spans="1:11">
      <c r="A92" s="1" t="s">
        <v>43</v>
      </c>
      <c r="B92" s="41" t="s">
        <v>102</v>
      </c>
      <c r="C92" s="11"/>
      <c r="D92" s="46"/>
      <c r="E92" s="11"/>
      <c r="F92" s="46"/>
      <c r="G92" s="11"/>
      <c r="H92" s="11"/>
      <c r="I92" s="1" t="str">
        <f t="shared" si="8"/>
        <v>Invalid</v>
      </c>
      <c r="K92" s="10" t="str">
        <f t="shared" si="4"/>
        <v xml:space="preserve">Put Y in appropriate box </v>
      </c>
    </row>
    <row r="93" spans="1:11">
      <c r="A93" s="1" t="s">
        <v>43</v>
      </c>
      <c r="B93" s="41" t="s">
        <v>103</v>
      </c>
      <c r="C93" s="11"/>
      <c r="D93" s="46"/>
      <c r="E93" s="11"/>
      <c r="F93" s="46"/>
      <c r="G93" s="11"/>
      <c r="H93" s="11"/>
      <c r="I93" s="1" t="str">
        <f t="shared" si="8"/>
        <v>Invalid</v>
      </c>
      <c r="K93" s="10" t="str">
        <f t="shared" si="4"/>
        <v xml:space="preserve">Put Y in appropriate box </v>
      </c>
    </row>
    <row r="94" spans="1:11">
      <c r="A94" s="1" t="s">
        <v>43</v>
      </c>
      <c r="B94" s="41" t="s">
        <v>104</v>
      </c>
      <c r="C94" s="11"/>
      <c r="D94" s="46"/>
      <c r="E94" s="11"/>
      <c r="F94" s="46"/>
      <c r="G94" s="11"/>
      <c r="H94" s="11"/>
      <c r="I94" s="1" t="str">
        <f t="shared" si="8"/>
        <v>Invalid</v>
      </c>
      <c r="K94" s="10" t="str">
        <f t="shared" si="4"/>
        <v xml:space="preserve">Put Y in appropriate box </v>
      </c>
    </row>
    <row r="95" spans="1:11">
      <c r="A95" s="1" t="s">
        <v>43</v>
      </c>
      <c r="B95" s="41" t="s">
        <v>105</v>
      </c>
      <c r="C95" s="11"/>
      <c r="D95" s="46"/>
      <c r="E95" s="11"/>
      <c r="F95" s="46"/>
      <c r="G95" s="11"/>
      <c r="H95" s="11"/>
      <c r="I95" s="1" t="str">
        <f t="shared" si="8"/>
        <v>Invalid</v>
      </c>
      <c r="K95" s="10" t="str">
        <f t="shared" ref="K95:K96" si="9">IF(I95="Invalid","Put Y in appropriate box ", "complete")</f>
        <v xml:space="preserve">Put Y in appropriate box </v>
      </c>
    </row>
    <row r="96" spans="1:11">
      <c r="A96" s="1" t="s">
        <v>43</v>
      </c>
      <c r="B96" s="41" t="s">
        <v>106</v>
      </c>
      <c r="C96" s="11"/>
      <c r="D96" s="46"/>
      <c r="E96" s="11"/>
      <c r="F96" s="46"/>
      <c r="G96" s="11"/>
      <c r="H96" s="11"/>
      <c r="I96" s="1" t="str">
        <f t="shared" si="8"/>
        <v>Invalid</v>
      </c>
      <c r="K96" s="10" t="str">
        <f t="shared" si="9"/>
        <v xml:space="preserve">Put Y in appropriate box </v>
      </c>
    </row>
    <row r="97" spans="1:11" ht="34.5" thickBot="1">
      <c r="A97" s="1" t="s">
        <v>58</v>
      </c>
      <c r="B97" s="40" t="s">
        <v>4</v>
      </c>
      <c r="C97" s="9" t="s">
        <v>39</v>
      </c>
      <c r="D97" s="46"/>
      <c r="E97" s="9" t="s">
        <v>40</v>
      </c>
      <c r="F97" s="46"/>
      <c r="G97" s="9" t="s">
        <v>41</v>
      </c>
      <c r="H97" s="9" t="s">
        <v>42</v>
      </c>
      <c r="I97" s="6">
        <f>SUM(I98:I104)</f>
        <v>0</v>
      </c>
      <c r="J97" s="6">
        <f>COUNTIF(B98:B104,"&lt;&gt;0")*3</f>
        <v>21</v>
      </c>
    </row>
    <row r="98" spans="1:11" ht="15.75" thickTop="1">
      <c r="A98" s="1" t="s">
        <v>59</v>
      </c>
      <c r="B98" s="41" t="s">
        <v>107</v>
      </c>
      <c r="C98" s="11"/>
      <c r="D98" s="46"/>
      <c r="E98" s="11"/>
      <c r="F98" s="46"/>
      <c r="G98" s="11"/>
      <c r="H98" s="11"/>
      <c r="I98" s="1" t="str">
        <f t="shared" ref="I98:I104" si="10">IF(C98="y",3,IF(E98="y",2,IF(G98="y",1,IF(H98="y",0,"Invalid"))))</f>
        <v>Invalid</v>
      </c>
      <c r="K98" s="10" t="str">
        <f t="shared" ref="K98:K104" si="11">IF(I98="Invalid","Put Y in appropriate box ", "complete")</f>
        <v xml:space="preserve">Put Y in appropriate box </v>
      </c>
    </row>
    <row r="99" spans="1:11" ht="30">
      <c r="A99" s="1" t="s">
        <v>59</v>
      </c>
      <c r="B99" s="41" t="s">
        <v>108</v>
      </c>
      <c r="C99" s="11"/>
      <c r="D99" s="46"/>
      <c r="E99" s="11"/>
      <c r="F99" s="46"/>
      <c r="G99" s="11"/>
      <c r="H99" s="11"/>
      <c r="I99" s="1" t="str">
        <f t="shared" si="10"/>
        <v>Invalid</v>
      </c>
      <c r="K99" s="10" t="str">
        <f t="shared" si="11"/>
        <v xml:space="preserve">Put Y in appropriate box </v>
      </c>
    </row>
    <row r="100" spans="1:11" ht="30">
      <c r="A100" s="1" t="s">
        <v>59</v>
      </c>
      <c r="B100" s="41" t="s">
        <v>109</v>
      </c>
      <c r="C100" s="11"/>
      <c r="D100" s="46"/>
      <c r="E100" s="11"/>
      <c r="F100" s="46"/>
      <c r="G100" s="11"/>
      <c r="H100" s="11"/>
      <c r="I100" s="1" t="str">
        <f t="shared" si="10"/>
        <v>Invalid</v>
      </c>
      <c r="K100" s="10" t="str">
        <f t="shared" si="11"/>
        <v xml:space="preserve">Put Y in appropriate box </v>
      </c>
    </row>
    <row r="101" spans="1:11">
      <c r="A101" s="1" t="s">
        <v>59</v>
      </c>
      <c r="B101" s="41" t="s">
        <v>110</v>
      </c>
      <c r="C101" s="11"/>
      <c r="D101" s="46"/>
      <c r="E101" s="11"/>
      <c r="F101" s="46"/>
      <c r="G101" s="11"/>
      <c r="H101" s="11"/>
      <c r="I101" s="1" t="str">
        <f t="shared" si="10"/>
        <v>Invalid</v>
      </c>
      <c r="K101" s="10" t="str">
        <f t="shared" si="11"/>
        <v xml:space="preserve">Put Y in appropriate box </v>
      </c>
    </row>
    <row r="102" spans="1:11">
      <c r="A102" s="1" t="s">
        <v>59</v>
      </c>
      <c r="B102" s="41" t="s">
        <v>111</v>
      </c>
      <c r="C102" s="11"/>
      <c r="D102" s="46"/>
      <c r="E102" s="11"/>
      <c r="F102" s="46"/>
      <c r="G102" s="11"/>
      <c r="H102" s="11"/>
      <c r="I102" s="1" t="str">
        <f t="shared" si="10"/>
        <v>Invalid</v>
      </c>
      <c r="K102" s="10" t="str">
        <f t="shared" si="11"/>
        <v xml:space="preserve">Put Y in appropriate box </v>
      </c>
    </row>
    <row r="103" spans="1:11">
      <c r="A103" s="1" t="s">
        <v>59</v>
      </c>
      <c r="B103" s="41" t="s">
        <v>112</v>
      </c>
      <c r="C103" s="11"/>
      <c r="D103" s="46"/>
      <c r="E103" s="11"/>
      <c r="F103" s="46"/>
      <c r="G103" s="11"/>
      <c r="H103" s="11"/>
      <c r="I103" s="1" t="str">
        <f t="shared" si="10"/>
        <v>Invalid</v>
      </c>
      <c r="K103" s="10" t="str">
        <f t="shared" si="11"/>
        <v xml:space="preserve">Put Y in appropriate box </v>
      </c>
    </row>
    <row r="104" spans="1:11">
      <c r="A104" s="1" t="s">
        <v>59</v>
      </c>
      <c r="B104" s="41" t="s">
        <v>113</v>
      </c>
      <c r="C104" s="11"/>
      <c r="D104" s="46"/>
      <c r="E104" s="11"/>
      <c r="F104" s="46"/>
      <c r="G104" s="11"/>
      <c r="H104" s="11"/>
      <c r="I104" s="1" t="str">
        <f t="shared" si="10"/>
        <v>Invalid</v>
      </c>
      <c r="K104" s="10" t="str">
        <f t="shared" si="11"/>
        <v xml:space="preserve">Put Y in appropriate box </v>
      </c>
    </row>
    <row r="105" spans="1:11" ht="30">
      <c r="A105" s="1" t="s">
        <v>32</v>
      </c>
      <c r="B105" s="39" t="s">
        <v>10</v>
      </c>
      <c r="C105" s="29" t="s">
        <v>33</v>
      </c>
      <c r="D105" s="7">
        <f>I107/J107</f>
        <v>0</v>
      </c>
      <c r="E105" s="29" t="s">
        <v>34</v>
      </c>
      <c r="F105" s="7">
        <f>I125/J125</f>
        <v>0</v>
      </c>
      <c r="G105" s="29" t="s">
        <v>35</v>
      </c>
      <c r="H105" s="7">
        <f>(I107+I125)/(J107+J125)</f>
        <v>0</v>
      </c>
    </row>
    <row r="106" spans="1:11">
      <c r="A106" s="1" t="s">
        <v>32</v>
      </c>
      <c r="B106" s="62" t="s">
        <v>114</v>
      </c>
      <c r="C106" s="62"/>
      <c r="D106" s="62"/>
      <c r="E106" s="62"/>
      <c r="F106" s="62"/>
      <c r="G106" s="62"/>
      <c r="H106" s="62"/>
    </row>
    <row r="107" spans="1:11" ht="34.5" thickBot="1">
      <c r="A107" s="1" t="s">
        <v>37</v>
      </c>
      <c r="B107" s="40" t="s">
        <v>38</v>
      </c>
      <c r="C107" s="9" t="s">
        <v>39</v>
      </c>
      <c r="D107" s="46"/>
      <c r="E107" s="9" t="s">
        <v>40</v>
      </c>
      <c r="F107" s="46"/>
      <c r="G107" s="9" t="s">
        <v>41</v>
      </c>
      <c r="H107" s="9" t="s">
        <v>42</v>
      </c>
      <c r="I107" s="6">
        <f>SUM(I108:I124)</f>
        <v>0</v>
      </c>
      <c r="J107" s="6">
        <f>COUNTIF(B108:B124,"&lt;&gt;0")*3</f>
        <v>51</v>
      </c>
    </row>
    <row r="108" spans="1:11" ht="15.75" thickTop="1">
      <c r="A108" s="1" t="s">
        <v>43</v>
      </c>
      <c r="B108" s="41" t="s">
        <v>115</v>
      </c>
      <c r="C108" s="11"/>
      <c r="D108" s="46"/>
      <c r="E108" s="11"/>
      <c r="F108" s="46"/>
      <c r="G108" s="11"/>
      <c r="H108" s="11"/>
      <c r="I108" s="1" t="str">
        <f t="shared" ref="I108:I124" si="12">IF(C108="y",3,IF(E108="y",2,IF(G108="y",1,IF(H108="y",0,"Invalid"))))</f>
        <v>Invalid</v>
      </c>
      <c r="K108" s="10" t="str">
        <f t="shared" ref="K108:K124" si="13">IF(I108="Invalid","Put Y in appropriate box ", "complete")</f>
        <v xml:space="preserve">Put Y in appropriate box </v>
      </c>
    </row>
    <row r="109" spans="1:11">
      <c r="A109" s="1" t="s">
        <v>43</v>
      </c>
      <c r="B109" s="41" t="s">
        <v>116</v>
      </c>
      <c r="C109" s="11"/>
      <c r="D109" s="46"/>
      <c r="E109" s="11"/>
      <c r="F109" s="46"/>
      <c r="G109" s="11"/>
      <c r="H109" s="11"/>
      <c r="I109" s="1" t="str">
        <f t="shared" si="12"/>
        <v>Invalid</v>
      </c>
      <c r="K109" s="10" t="str">
        <f t="shared" si="13"/>
        <v xml:space="preserve">Put Y in appropriate box </v>
      </c>
    </row>
    <row r="110" spans="1:11">
      <c r="A110" s="1" t="s">
        <v>43</v>
      </c>
      <c r="B110" s="41" t="s">
        <v>117</v>
      </c>
      <c r="C110" s="11"/>
      <c r="D110" s="46"/>
      <c r="E110" s="11"/>
      <c r="F110" s="46"/>
      <c r="G110" s="11"/>
      <c r="H110" s="11"/>
      <c r="I110" s="1" t="str">
        <f t="shared" si="12"/>
        <v>Invalid</v>
      </c>
      <c r="K110" s="10" t="str">
        <f t="shared" si="13"/>
        <v xml:space="preserve">Put Y in appropriate box </v>
      </c>
    </row>
    <row r="111" spans="1:11" ht="30">
      <c r="A111" s="1" t="s">
        <v>43</v>
      </c>
      <c r="B111" s="41" t="s">
        <v>118</v>
      </c>
      <c r="C111" s="11"/>
      <c r="D111" s="46"/>
      <c r="E111" s="11"/>
      <c r="F111" s="46"/>
      <c r="G111" s="11"/>
      <c r="H111" s="11"/>
      <c r="I111" s="1" t="str">
        <f t="shared" si="12"/>
        <v>Invalid</v>
      </c>
      <c r="K111" s="10" t="str">
        <f t="shared" si="13"/>
        <v xml:space="preserve">Put Y in appropriate box </v>
      </c>
    </row>
    <row r="112" spans="1:11" ht="45">
      <c r="A112" s="1" t="s">
        <v>43</v>
      </c>
      <c r="B112" s="41" t="s">
        <v>119</v>
      </c>
      <c r="C112" s="11"/>
      <c r="D112" s="46"/>
      <c r="E112" s="11"/>
      <c r="F112" s="46"/>
      <c r="G112" s="11"/>
      <c r="H112" s="11"/>
      <c r="I112" s="1" t="str">
        <f t="shared" si="12"/>
        <v>Invalid</v>
      </c>
      <c r="K112" s="10" t="str">
        <f t="shared" si="13"/>
        <v xml:space="preserve">Put Y in appropriate box </v>
      </c>
    </row>
    <row r="113" spans="1:11" ht="30">
      <c r="A113" s="1" t="s">
        <v>43</v>
      </c>
      <c r="B113" s="41" t="s">
        <v>120</v>
      </c>
      <c r="C113" s="11"/>
      <c r="D113" s="46"/>
      <c r="E113" s="11"/>
      <c r="F113" s="46"/>
      <c r="G113" s="11"/>
      <c r="H113" s="11"/>
      <c r="I113" s="1" t="str">
        <f t="shared" si="12"/>
        <v>Invalid</v>
      </c>
      <c r="K113" s="10" t="str">
        <f t="shared" si="13"/>
        <v xml:space="preserve">Put Y in appropriate box </v>
      </c>
    </row>
    <row r="114" spans="1:11">
      <c r="A114" s="1" t="s">
        <v>43</v>
      </c>
      <c r="B114" s="41" t="s">
        <v>121</v>
      </c>
      <c r="C114" s="11"/>
      <c r="D114" s="46"/>
      <c r="E114" s="11"/>
      <c r="F114" s="46"/>
      <c r="G114" s="11"/>
      <c r="H114" s="11"/>
      <c r="I114" s="1" t="str">
        <f t="shared" si="12"/>
        <v>Invalid</v>
      </c>
      <c r="K114" s="10" t="str">
        <f t="shared" si="13"/>
        <v xml:space="preserve">Put Y in appropriate box </v>
      </c>
    </row>
    <row r="115" spans="1:11" ht="30">
      <c r="A115" s="1" t="s">
        <v>43</v>
      </c>
      <c r="B115" s="41" t="s">
        <v>122</v>
      </c>
      <c r="C115" s="11"/>
      <c r="D115" s="46"/>
      <c r="E115" s="11"/>
      <c r="F115" s="46"/>
      <c r="G115" s="11"/>
      <c r="H115" s="11"/>
      <c r="I115" s="1" t="str">
        <f t="shared" si="12"/>
        <v>Invalid</v>
      </c>
      <c r="K115" s="10" t="str">
        <f t="shared" si="13"/>
        <v xml:space="preserve">Put Y in appropriate box </v>
      </c>
    </row>
    <row r="116" spans="1:11" ht="30">
      <c r="A116" s="1" t="s">
        <v>43</v>
      </c>
      <c r="B116" s="41" t="s">
        <v>123</v>
      </c>
      <c r="C116" s="11"/>
      <c r="D116" s="46"/>
      <c r="E116" s="11"/>
      <c r="F116" s="46"/>
      <c r="G116" s="11"/>
      <c r="H116" s="11"/>
      <c r="I116" s="1" t="str">
        <f t="shared" si="12"/>
        <v>Invalid</v>
      </c>
      <c r="K116" s="10" t="str">
        <f t="shared" si="13"/>
        <v xml:space="preserve">Put Y in appropriate box </v>
      </c>
    </row>
    <row r="117" spans="1:11" ht="30">
      <c r="A117" s="1" t="s">
        <v>43</v>
      </c>
      <c r="B117" s="41" t="s">
        <v>124</v>
      </c>
      <c r="C117" s="11"/>
      <c r="D117" s="46"/>
      <c r="E117" s="11"/>
      <c r="F117" s="46"/>
      <c r="G117" s="11"/>
      <c r="H117" s="11"/>
      <c r="I117" s="1" t="str">
        <f t="shared" si="12"/>
        <v>Invalid</v>
      </c>
      <c r="K117" s="10" t="str">
        <f t="shared" si="13"/>
        <v xml:space="preserve">Put Y in appropriate box </v>
      </c>
    </row>
    <row r="118" spans="1:11">
      <c r="A118" s="1" t="s">
        <v>43</v>
      </c>
      <c r="B118" s="41" t="s">
        <v>125</v>
      </c>
      <c r="C118" s="11"/>
      <c r="D118" s="46"/>
      <c r="E118" s="11"/>
      <c r="F118" s="46"/>
      <c r="G118" s="11"/>
      <c r="H118" s="11"/>
      <c r="I118" s="1" t="str">
        <f t="shared" si="12"/>
        <v>Invalid</v>
      </c>
      <c r="K118" s="10" t="str">
        <f t="shared" si="13"/>
        <v xml:space="preserve">Put Y in appropriate box </v>
      </c>
    </row>
    <row r="119" spans="1:11" ht="30">
      <c r="A119" s="1" t="s">
        <v>43</v>
      </c>
      <c r="B119" s="41" t="s">
        <v>126</v>
      </c>
      <c r="C119" s="11"/>
      <c r="D119" s="46"/>
      <c r="E119" s="11"/>
      <c r="F119" s="46"/>
      <c r="G119" s="11"/>
      <c r="H119" s="11"/>
      <c r="I119" s="1" t="str">
        <f t="shared" si="12"/>
        <v>Invalid</v>
      </c>
      <c r="K119" s="10" t="str">
        <f t="shared" si="13"/>
        <v xml:space="preserve">Put Y in appropriate box </v>
      </c>
    </row>
    <row r="120" spans="1:11">
      <c r="A120" s="1" t="s">
        <v>43</v>
      </c>
      <c r="B120" s="41" t="s">
        <v>127</v>
      </c>
      <c r="C120" s="11"/>
      <c r="D120" s="46"/>
      <c r="E120" s="11"/>
      <c r="F120" s="46"/>
      <c r="G120" s="11"/>
      <c r="H120" s="11"/>
      <c r="I120" s="1" t="str">
        <f t="shared" si="12"/>
        <v>Invalid</v>
      </c>
      <c r="K120" s="10" t="str">
        <f t="shared" si="13"/>
        <v xml:space="preserve">Put Y in appropriate box </v>
      </c>
    </row>
    <row r="121" spans="1:11">
      <c r="A121" s="1" t="s">
        <v>43</v>
      </c>
      <c r="B121" s="41" t="s">
        <v>128</v>
      </c>
      <c r="C121" s="11"/>
      <c r="D121" s="46"/>
      <c r="E121" s="11"/>
      <c r="F121" s="46"/>
      <c r="G121" s="11"/>
      <c r="H121" s="11"/>
      <c r="I121" s="1" t="str">
        <f t="shared" si="12"/>
        <v>Invalid</v>
      </c>
      <c r="K121" s="10" t="str">
        <f t="shared" si="13"/>
        <v xml:space="preserve">Put Y in appropriate box </v>
      </c>
    </row>
    <row r="122" spans="1:11">
      <c r="A122" s="1" t="s">
        <v>43</v>
      </c>
      <c r="B122" s="41" t="s">
        <v>129</v>
      </c>
      <c r="C122" s="11"/>
      <c r="D122" s="46"/>
      <c r="E122" s="11"/>
      <c r="F122" s="46"/>
      <c r="G122" s="11"/>
      <c r="H122" s="11"/>
      <c r="I122" s="1" t="str">
        <f t="shared" si="12"/>
        <v>Invalid</v>
      </c>
      <c r="K122" s="10" t="str">
        <f t="shared" si="13"/>
        <v xml:space="preserve">Put Y in appropriate box </v>
      </c>
    </row>
    <row r="123" spans="1:11">
      <c r="A123" s="1" t="s">
        <v>43</v>
      </c>
      <c r="B123" s="41" t="s">
        <v>130</v>
      </c>
      <c r="C123" s="11"/>
      <c r="D123" s="46"/>
      <c r="E123" s="11"/>
      <c r="F123" s="46"/>
      <c r="G123" s="11"/>
      <c r="H123" s="11"/>
      <c r="I123" s="1" t="str">
        <f t="shared" si="12"/>
        <v>Invalid</v>
      </c>
      <c r="K123" s="10" t="str">
        <f t="shared" si="13"/>
        <v xml:space="preserve">Put Y in appropriate box </v>
      </c>
    </row>
    <row r="124" spans="1:11">
      <c r="A124" s="1" t="s">
        <v>43</v>
      </c>
      <c r="B124" s="41" t="s">
        <v>131</v>
      </c>
      <c r="C124" s="11"/>
      <c r="D124" s="46"/>
      <c r="E124" s="11"/>
      <c r="F124" s="46"/>
      <c r="G124" s="11"/>
      <c r="H124" s="11"/>
      <c r="I124" s="1" t="str">
        <f t="shared" si="12"/>
        <v>Invalid</v>
      </c>
      <c r="K124" s="10" t="str">
        <f t="shared" si="13"/>
        <v xml:space="preserve">Put Y in appropriate box </v>
      </c>
    </row>
    <row r="125" spans="1:11" ht="34.5" thickBot="1">
      <c r="A125" s="1" t="s">
        <v>58</v>
      </c>
      <c r="B125" s="40" t="s">
        <v>4</v>
      </c>
      <c r="C125" s="9" t="s">
        <v>39</v>
      </c>
      <c r="D125" s="46"/>
      <c r="E125" s="9" t="s">
        <v>40</v>
      </c>
      <c r="F125" s="46"/>
      <c r="G125" s="9" t="s">
        <v>41</v>
      </c>
      <c r="H125" s="9" t="s">
        <v>42</v>
      </c>
      <c r="I125" s="6">
        <f>SUM(I126:I127)</f>
        <v>0</v>
      </c>
      <c r="J125" s="6">
        <f>COUNTIF(B126:B127,"&lt;&gt;0")*3</f>
        <v>6</v>
      </c>
    </row>
    <row r="126" spans="1:11" ht="15.75" thickTop="1">
      <c r="A126" s="1" t="s">
        <v>59</v>
      </c>
      <c r="B126" s="41" t="s">
        <v>132</v>
      </c>
      <c r="C126" s="11"/>
      <c r="D126" s="46"/>
      <c r="E126" s="11"/>
      <c r="F126" s="46"/>
      <c r="G126" s="11"/>
      <c r="H126" s="11"/>
      <c r="I126" s="1" t="str">
        <f>IF(C126="y",3,IF(E126="y",2,IF(G126="y",1,IF(H126="y",0,"Invalid"))))</f>
        <v>Invalid</v>
      </c>
      <c r="K126" s="10" t="str">
        <f t="shared" ref="K126:K127" si="14">IF(I126="Invalid","Put Y in appropriate box ", "complete")</f>
        <v xml:space="preserve">Put Y in appropriate box </v>
      </c>
    </row>
    <row r="127" spans="1:11">
      <c r="A127" s="1" t="s">
        <v>59</v>
      </c>
      <c r="B127" s="41" t="s">
        <v>133</v>
      </c>
      <c r="C127" s="11"/>
      <c r="D127" s="46"/>
      <c r="E127" s="11"/>
      <c r="F127" s="46"/>
      <c r="G127" s="11"/>
      <c r="H127" s="11"/>
      <c r="I127" s="1" t="str">
        <f>IF(C127="y",3,IF(E127="y",2,IF(G127="y",1,IF(H127="y",0,"Invalid"))))</f>
        <v>Invalid</v>
      </c>
      <c r="K127" s="10" t="str">
        <f t="shared" si="14"/>
        <v xml:space="preserve">Put Y in appropriate box </v>
      </c>
    </row>
    <row r="128" spans="1:11" ht="37.5" customHeight="1">
      <c r="A128" s="1" t="s">
        <v>0</v>
      </c>
      <c r="B128" s="59" t="s">
        <v>134</v>
      </c>
      <c r="C128" s="60"/>
      <c r="D128" s="60"/>
      <c r="E128" s="60"/>
      <c r="F128" s="60"/>
      <c r="G128" s="60"/>
      <c r="H128" s="60"/>
    </row>
    <row r="129" spans="1:11" ht="48.75" customHeight="1">
      <c r="A129" s="1" t="s">
        <v>30</v>
      </c>
      <c r="B129" s="57" t="s">
        <v>135</v>
      </c>
      <c r="C129" s="57"/>
      <c r="D129" s="57"/>
      <c r="E129" s="57"/>
      <c r="F129" s="57"/>
      <c r="G129" s="57"/>
      <c r="H129" s="57"/>
    </row>
    <row r="130" spans="1:11" ht="30">
      <c r="A130" s="1" t="s">
        <v>32</v>
      </c>
      <c r="B130" s="39" t="s">
        <v>11</v>
      </c>
      <c r="C130" s="29" t="s">
        <v>33</v>
      </c>
      <c r="D130" s="7">
        <f>I132/J132</f>
        <v>0</v>
      </c>
      <c r="E130" s="29" t="s">
        <v>34</v>
      </c>
      <c r="F130" s="7">
        <f>I144/J144</f>
        <v>0</v>
      </c>
      <c r="G130" s="29" t="s">
        <v>35</v>
      </c>
      <c r="H130" s="7">
        <f>(I132+I144)/(J132+J144)</f>
        <v>0</v>
      </c>
    </row>
    <row r="131" spans="1:11" ht="23.25">
      <c r="A131" s="1" t="s">
        <v>32</v>
      </c>
      <c r="B131" s="64"/>
      <c r="C131" s="64"/>
      <c r="D131" s="64"/>
      <c r="E131" s="64"/>
      <c r="F131" s="64"/>
      <c r="G131" s="64"/>
      <c r="H131" s="64"/>
    </row>
    <row r="132" spans="1:11" ht="34.5" thickBot="1">
      <c r="A132" s="1" t="s">
        <v>37</v>
      </c>
      <c r="B132" s="40" t="s">
        <v>38</v>
      </c>
      <c r="C132" s="9" t="s">
        <v>39</v>
      </c>
      <c r="D132" s="46"/>
      <c r="E132" s="9" t="s">
        <v>40</v>
      </c>
      <c r="F132" s="46"/>
      <c r="G132" s="9" t="s">
        <v>41</v>
      </c>
      <c r="H132" s="9" t="s">
        <v>42</v>
      </c>
      <c r="I132" s="6">
        <f>SUM(I133:I143)</f>
        <v>0</v>
      </c>
      <c r="J132" s="6">
        <f>COUNTIF(B133:B143,"&lt;&gt;0")*3</f>
        <v>33</v>
      </c>
    </row>
    <row r="133" spans="1:11" ht="15.75" thickTop="1">
      <c r="A133" s="1" t="s">
        <v>43</v>
      </c>
      <c r="B133" s="41" t="s">
        <v>136</v>
      </c>
      <c r="C133" s="11"/>
      <c r="D133" s="46"/>
      <c r="E133" s="11"/>
      <c r="F133" s="46"/>
      <c r="G133" s="11"/>
      <c r="H133" s="11"/>
      <c r="I133" s="1" t="str">
        <f t="shared" ref="I133:I143" si="15">IF(C133="y",3,IF(E133="y",2,IF(G133="y",1,IF(H133="y",0,"Invalid"))))</f>
        <v>Invalid</v>
      </c>
      <c r="K133" s="10" t="str">
        <f t="shared" ref="K133:K143" si="16">IF(I133="Invalid","Put Y in appropriate box ", "complete")</f>
        <v xml:space="preserve">Put Y in appropriate box </v>
      </c>
    </row>
    <row r="134" spans="1:11">
      <c r="A134" s="1" t="s">
        <v>43</v>
      </c>
      <c r="B134" s="41" t="s">
        <v>137</v>
      </c>
      <c r="C134" s="11"/>
      <c r="D134" s="46"/>
      <c r="E134" s="11"/>
      <c r="F134" s="46"/>
      <c r="G134" s="11"/>
      <c r="H134" s="11"/>
      <c r="I134" s="1" t="str">
        <f t="shared" si="15"/>
        <v>Invalid</v>
      </c>
      <c r="K134" s="10" t="str">
        <f t="shared" si="16"/>
        <v xml:space="preserve">Put Y in appropriate box </v>
      </c>
    </row>
    <row r="135" spans="1:11">
      <c r="A135" s="1" t="s">
        <v>43</v>
      </c>
      <c r="B135" s="41" t="s">
        <v>138</v>
      </c>
      <c r="C135" s="11"/>
      <c r="D135" s="46"/>
      <c r="E135" s="11"/>
      <c r="F135" s="46"/>
      <c r="G135" s="11"/>
      <c r="H135" s="11"/>
      <c r="I135" s="1" t="str">
        <f t="shared" si="15"/>
        <v>Invalid</v>
      </c>
      <c r="K135" s="10" t="str">
        <f t="shared" si="16"/>
        <v xml:space="preserve">Put Y in appropriate box </v>
      </c>
    </row>
    <row r="136" spans="1:11">
      <c r="A136" s="1" t="s">
        <v>43</v>
      </c>
      <c r="B136" s="41" t="s">
        <v>139</v>
      </c>
      <c r="C136" s="11"/>
      <c r="D136" s="46"/>
      <c r="E136" s="11"/>
      <c r="F136" s="46"/>
      <c r="G136" s="11"/>
      <c r="H136" s="11"/>
      <c r="I136" s="1" t="str">
        <f t="shared" si="15"/>
        <v>Invalid</v>
      </c>
      <c r="K136" s="10" t="str">
        <f t="shared" si="16"/>
        <v xml:space="preserve">Put Y in appropriate box </v>
      </c>
    </row>
    <row r="137" spans="1:11">
      <c r="A137" s="1" t="s">
        <v>43</v>
      </c>
      <c r="B137" s="41" t="s">
        <v>140</v>
      </c>
      <c r="C137" s="11"/>
      <c r="D137" s="46"/>
      <c r="E137" s="11"/>
      <c r="F137" s="46"/>
      <c r="G137" s="11"/>
      <c r="H137" s="11"/>
      <c r="I137" s="1" t="str">
        <f t="shared" si="15"/>
        <v>Invalid</v>
      </c>
      <c r="K137" s="10" t="str">
        <f t="shared" si="16"/>
        <v xml:space="preserve">Put Y in appropriate box </v>
      </c>
    </row>
    <row r="138" spans="1:11">
      <c r="A138" s="1" t="s">
        <v>43</v>
      </c>
      <c r="B138" s="41" t="s">
        <v>141</v>
      </c>
      <c r="C138" s="11"/>
      <c r="D138" s="46"/>
      <c r="E138" s="11"/>
      <c r="F138" s="46"/>
      <c r="G138" s="11"/>
      <c r="H138" s="11"/>
      <c r="I138" s="1" t="str">
        <f t="shared" si="15"/>
        <v>Invalid</v>
      </c>
      <c r="K138" s="10" t="str">
        <f t="shared" si="16"/>
        <v xml:space="preserve">Put Y in appropriate box </v>
      </c>
    </row>
    <row r="139" spans="1:11">
      <c r="A139" s="1" t="s">
        <v>43</v>
      </c>
      <c r="B139" s="41" t="s">
        <v>142</v>
      </c>
      <c r="C139" s="11"/>
      <c r="D139" s="46"/>
      <c r="E139" s="11"/>
      <c r="F139" s="46"/>
      <c r="G139" s="11"/>
      <c r="H139" s="11"/>
      <c r="I139" s="1" t="str">
        <f t="shared" si="15"/>
        <v>Invalid</v>
      </c>
      <c r="K139" s="10" t="str">
        <f t="shared" si="16"/>
        <v xml:space="preserve">Put Y in appropriate box </v>
      </c>
    </row>
    <row r="140" spans="1:11">
      <c r="A140" s="1" t="s">
        <v>43</v>
      </c>
      <c r="B140" s="41" t="s">
        <v>143</v>
      </c>
      <c r="C140" s="11"/>
      <c r="D140" s="46"/>
      <c r="E140" s="11"/>
      <c r="F140" s="46"/>
      <c r="G140" s="11"/>
      <c r="H140" s="11"/>
      <c r="I140" s="1" t="str">
        <f t="shared" si="15"/>
        <v>Invalid</v>
      </c>
      <c r="K140" s="10" t="str">
        <f t="shared" si="16"/>
        <v xml:space="preserve">Put Y in appropriate box </v>
      </c>
    </row>
    <row r="141" spans="1:11">
      <c r="A141" s="1" t="s">
        <v>43</v>
      </c>
      <c r="B141" s="41" t="s">
        <v>144</v>
      </c>
      <c r="C141" s="11"/>
      <c r="D141" s="46"/>
      <c r="E141" s="11"/>
      <c r="F141" s="46"/>
      <c r="G141" s="11"/>
      <c r="H141" s="11"/>
      <c r="I141" s="1" t="str">
        <f t="shared" si="15"/>
        <v>Invalid</v>
      </c>
      <c r="K141" s="10" t="str">
        <f t="shared" si="16"/>
        <v xml:space="preserve">Put Y in appropriate box </v>
      </c>
    </row>
    <row r="142" spans="1:11" ht="30">
      <c r="A142" s="1" t="s">
        <v>43</v>
      </c>
      <c r="B142" s="41" t="s">
        <v>145</v>
      </c>
      <c r="C142" s="11"/>
      <c r="D142" s="46"/>
      <c r="E142" s="11"/>
      <c r="F142" s="46"/>
      <c r="G142" s="11"/>
      <c r="H142" s="11"/>
      <c r="I142" s="1" t="str">
        <f t="shared" si="15"/>
        <v>Invalid</v>
      </c>
      <c r="K142" s="10" t="str">
        <f t="shared" si="16"/>
        <v xml:space="preserve">Put Y in appropriate box </v>
      </c>
    </row>
    <row r="143" spans="1:11" ht="30">
      <c r="A143" s="1" t="s">
        <v>43</v>
      </c>
      <c r="B143" s="41" t="s">
        <v>146</v>
      </c>
      <c r="C143" s="11"/>
      <c r="D143" s="46"/>
      <c r="E143" s="11"/>
      <c r="F143" s="46"/>
      <c r="G143" s="11"/>
      <c r="H143" s="11"/>
      <c r="I143" s="1" t="str">
        <f t="shared" si="15"/>
        <v>Invalid</v>
      </c>
      <c r="K143" s="10" t="str">
        <f t="shared" si="16"/>
        <v xml:space="preserve">Put Y in appropriate box </v>
      </c>
    </row>
    <row r="144" spans="1:11" ht="34.5" thickBot="1">
      <c r="A144" s="1" t="s">
        <v>58</v>
      </c>
      <c r="B144" s="40" t="s">
        <v>4</v>
      </c>
      <c r="C144" s="9" t="s">
        <v>39</v>
      </c>
      <c r="D144" s="46"/>
      <c r="E144" s="9" t="s">
        <v>40</v>
      </c>
      <c r="F144" s="46"/>
      <c r="G144" s="9" t="s">
        <v>41</v>
      </c>
      <c r="H144" s="9" t="s">
        <v>42</v>
      </c>
      <c r="I144" s="6">
        <f>SUM(I145:I149)</f>
        <v>0</v>
      </c>
      <c r="J144" s="6">
        <f>COUNTIF(B145:B148,"&lt;&gt;0")*3</f>
        <v>12</v>
      </c>
    </row>
    <row r="145" spans="1:11" ht="15.75" thickTop="1">
      <c r="A145" s="1" t="s">
        <v>59</v>
      </c>
      <c r="B145" s="41" t="s">
        <v>147</v>
      </c>
      <c r="C145" s="11"/>
      <c r="D145" s="46"/>
      <c r="E145" s="11"/>
      <c r="F145" s="46"/>
      <c r="G145" s="11"/>
      <c r="H145" s="11"/>
      <c r="I145" s="1" t="str">
        <f>IF(C145="y",3,IF(E145="y",2,IF(G145="y",1,IF(H145="y",0,"Invalid"))))</f>
        <v>Invalid</v>
      </c>
      <c r="K145" s="10" t="str">
        <f t="shared" ref="K145:K148" si="17">IF(I145="Invalid","Put Y in appropriate box ", "complete")</f>
        <v xml:space="preserve">Put Y in appropriate box </v>
      </c>
    </row>
    <row r="146" spans="1:11">
      <c r="A146" s="1" t="s">
        <v>59</v>
      </c>
      <c r="B146" s="41" t="s">
        <v>148</v>
      </c>
      <c r="C146" s="11"/>
      <c r="D146" s="46"/>
      <c r="E146" s="11"/>
      <c r="F146" s="46"/>
      <c r="G146" s="11"/>
      <c r="H146" s="11"/>
      <c r="I146" s="1" t="str">
        <f>IF(C146="y",3,IF(E146="y",2,IF(G146="y",1,IF(H146="y",0,"Invalid"))))</f>
        <v>Invalid</v>
      </c>
      <c r="K146" s="10" t="str">
        <f t="shared" si="17"/>
        <v xml:space="preserve">Put Y in appropriate box </v>
      </c>
    </row>
    <row r="147" spans="1:11" ht="15" customHeight="1">
      <c r="A147" s="1" t="s">
        <v>59</v>
      </c>
      <c r="B147" s="41" t="s">
        <v>149</v>
      </c>
      <c r="C147" s="11"/>
      <c r="D147" s="46"/>
      <c r="E147" s="11"/>
      <c r="F147" s="46"/>
      <c r="G147" s="11"/>
      <c r="H147" s="11"/>
      <c r="I147" s="1" t="str">
        <f>IF(C147="y",3,IF(E147="y",2,IF(G147="y",1,IF(H147="y",0,"Invalid"))))</f>
        <v>Invalid</v>
      </c>
      <c r="K147" s="10" t="str">
        <f t="shared" si="17"/>
        <v xml:space="preserve">Put Y in appropriate box </v>
      </c>
    </row>
    <row r="148" spans="1:11" ht="33.75" customHeight="1">
      <c r="A148" s="1" t="s">
        <v>59</v>
      </c>
      <c r="B148" s="41" t="s">
        <v>150</v>
      </c>
      <c r="C148" s="11"/>
      <c r="D148" s="46"/>
      <c r="E148" s="11"/>
      <c r="F148" s="46"/>
      <c r="G148" s="11"/>
      <c r="H148" s="11"/>
      <c r="I148" s="1" t="str">
        <f>IF(C148="y",3,IF(E148="y",2,IF(G148="y",1,IF(H148="y",0,"Invalid"))))</f>
        <v>Invalid</v>
      </c>
      <c r="K148" s="10" t="str">
        <f t="shared" si="17"/>
        <v xml:space="preserve">Put Y in appropriate box </v>
      </c>
    </row>
    <row r="149" spans="1:11" ht="30">
      <c r="A149" s="1" t="s">
        <v>32</v>
      </c>
      <c r="B149" s="39" t="s">
        <v>13</v>
      </c>
      <c r="C149" s="29" t="s">
        <v>33</v>
      </c>
      <c r="D149" s="7">
        <f>I151/J151</f>
        <v>0</v>
      </c>
      <c r="E149" s="29" t="s">
        <v>34</v>
      </c>
      <c r="F149" s="7">
        <f>I162/J162</f>
        <v>0</v>
      </c>
      <c r="G149" s="29" t="s">
        <v>35</v>
      </c>
      <c r="H149" s="7">
        <f>(I151+I162)/(J151+J162)</f>
        <v>0</v>
      </c>
    </row>
    <row r="150" spans="1:11" ht="23.25">
      <c r="A150" s="1" t="s">
        <v>32</v>
      </c>
      <c r="B150" s="64"/>
      <c r="C150" s="64"/>
      <c r="D150" s="64"/>
      <c r="E150" s="64"/>
      <c r="F150" s="64"/>
      <c r="G150" s="64"/>
      <c r="H150" s="64"/>
    </row>
    <row r="151" spans="1:11" ht="34.5" thickBot="1">
      <c r="A151" s="1" t="s">
        <v>37</v>
      </c>
      <c r="B151" s="40" t="s">
        <v>38</v>
      </c>
      <c r="C151" s="9" t="s">
        <v>39</v>
      </c>
      <c r="D151" s="46"/>
      <c r="E151" s="9" t="s">
        <v>40</v>
      </c>
      <c r="F151" s="46"/>
      <c r="G151" s="9" t="s">
        <v>41</v>
      </c>
      <c r="H151" s="9" t="s">
        <v>42</v>
      </c>
      <c r="I151" s="6">
        <f>SUM(I152:I161)</f>
        <v>0</v>
      </c>
      <c r="J151" s="6">
        <f>COUNTIF(B152:B161,"&lt;&gt;0")*3</f>
        <v>30</v>
      </c>
    </row>
    <row r="152" spans="1:11" ht="15.75" thickTop="1">
      <c r="A152" s="1" t="s">
        <v>43</v>
      </c>
      <c r="B152" s="41" t="s">
        <v>151</v>
      </c>
      <c r="C152" s="11"/>
      <c r="D152" s="46"/>
      <c r="E152" s="11"/>
      <c r="F152" s="46"/>
      <c r="G152" s="11"/>
      <c r="H152" s="11"/>
      <c r="I152" s="1" t="str">
        <f t="shared" ref="I152:I161" si="18">IF(C152="y",3,IF(E152="y",2,IF(G152="y",1,IF(H152="y",0,"Invalid"))))</f>
        <v>Invalid</v>
      </c>
      <c r="K152" s="10" t="str">
        <f t="shared" ref="K152:K161" si="19">IF(I152="Invalid","Put Y in appropriate box ", "complete")</f>
        <v xml:space="preserve">Put Y in appropriate box </v>
      </c>
    </row>
    <row r="153" spans="1:11" ht="30">
      <c r="A153" s="1" t="s">
        <v>43</v>
      </c>
      <c r="B153" s="41" t="s">
        <v>152</v>
      </c>
      <c r="C153" s="11"/>
      <c r="D153" s="46"/>
      <c r="E153" s="11"/>
      <c r="F153" s="46"/>
      <c r="G153" s="11"/>
      <c r="H153" s="11"/>
      <c r="I153" s="1" t="str">
        <f t="shared" si="18"/>
        <v>Invalid</v>
      </c>
      <c r="K153" s="10" t="str">
        <f t="shared" si="19"/>
        <v xml:space="preserve">Put Y in appropriate box </v>
      </c>
    </row>
    <row r="154" spans="1:11">
      <c r="A154" s="1" t="s">
        <v>43</v>
      </c>
      <c r="B154" s="41" t="s">
        <v>153</v>
      </c>
      <c r="C154" s="11"/>
      <c r="D154" s="46"/>
      <c r="E154" s="11"/>
      <c r="F154" s="46"/>
      <c r="G154" s="11"/>
      <c r="H154" s="11"/>
      <c r="I154" s="1" t="str">
        <f t="shared" si="18"/>
        <v>Invalid</v>
      </c>
      <c r="K154" s="10" t="str">
        <f t="shared" si="19"/>
        <v xml:space="preserve">Put Y in appropriate box </v>
      </c>
    </row>
    <row r="155" spans="1:11">
      <c r="A155" s="1" t="s">
        <v>43</v>
      </c>
      <c r="B155" s="41" t="s">
        <v>154</v>
      </c>
      <c r="C155" s="11"/>
      <c r="D155" s="46"/>
      <c r="E155" s="11"/>
      <c r="F155" s="46"/>
      <c r="G155" s="11"/>
      <c r="H155" s="11"/>
      <c r="I155" s="1" t="str">
        <f t="shared" si="18"/>
        <v>Invalid</v>
      </c>
      <c r="K155" s="10" t="str">
        <f t="shared" si="19"/>
        <v xml:space="preserve">Put Y in appropriate box </v>
      </c>
    </row>
    <row r="156" spans="1:11">
      <c r="A156" s="1" t="s">
        <v>43</v>
      </c>
      <c r="B156" s="41" t="s">
        <v>155</v>
      </c>
      <c r="C156" s="11"/>
      <c r="D156" s="46"/>
      <c r="E156" s="11"/>
      <c r="F156" s="46"/>
      <c r="G156" s="11"/>
      <c r="H156" s="11"/>
      <c r="I156" s="1" t="str">
        <f t="shared" si="18"/>
        <v>Invalid</v>
      </c>
      <c r="K156" s="10" t="str">
        <f t="shared" si="19"/>
        <v xml:space="preserve">Put Y in appropriate box </v>
      </c>
    </row>
    <row r="157" spans="1:11" ht="30">
      <c r="A157" s="1" t="s">
        <v>43</v>
      </c>
      <c r="B157" s="41" t="s">
        <v>156</v>
      </c>
      <c r="C157" s="11"/>
      <c r="D157" s="46"/>
      <c r="E157" s="11"/>
      <c r="F157" s="46"/>
      <c r="G157" s="11"/>
      <c r="H157" s="11"/>
      <c r="I157" s="1" t="str">
        <f t="shared" si="18"/>
        <v>Invalid</v>
      </c>
      <c r="K157" s="10" t="str">
        <f t="shared" si="19"/>
        <v xml:space="preserve">Put Y in appropriate box </v>
      </c>
    </row>
    <row r="158" spans="1:11">
      <c r="A158" s="1" t="s">
        <v>43</v>
      </c>
      <c r="B158" s="41" t="s">
        <v>157</v>
      </c>
      <c r="C158" s="11"/>
      <c r="D158" s="46"/>
      <c r="E158" s="11"/>
      <c r="F158" s="46"/>
      <c r="G158" s="11"/>
      <c r="H158" s="11"/>
      <c r="I158" s="1" t="str">
        <f t="shared" si="18"/>
        <v>Invalid</v>
      </c>
      <c r="K158" s="10" t="str">
        <f t="shared" si="19"/>
        <v xml:space="preserve">Put Y in appropriate box </v>
      </c>
    </row>
    <row r="159" spans="1:11">
      <c r="A159" s="1" t="s">
        <v>43</v>
      </c>
      <c r="B159" s="41" t="s">
        <v>158</v>
      </c>
      <c r="C159" s="11"/>
      <c r="D159" s="46"/>
      <c r="E159" s="11"/>
      <c r="F159" s="46"/>
      <c r="G159" s="11"/>
      <c r="H159" s="11"/>
      <c r="I159" s="1" t="str">
        <f t="shared" si="18"/>
        <v>Invalid</v>
      </c>
      <c r="K159" s="10" t="str">
        <f t="shared" si="19"/>
        <v xml:space="preserve">Put Y in appropriate box </v>
      </c>
    </row>
    <row r="160" spans="1:11">
      <c r="A160" s="1" t="s">
        <v>43</v>
      </c>
      <c r="B160" s="41" t="s">
        <v>159</v>
      </c>
      <c r="C160" s="11"/>
      <c r="D160" s="46"/>
      <c r="E160" s="11"/>
      <c r="F160" s="46"/>
      <c r="G160" s="11"/>
      <c r="H160" s="11"/>
      <c r="I160" s="1" t="str">
        <f t="shared" si="18"/>
        <v>Invalid</v>
      </c>
      <c r="K160" s="10" t="str">
        <f t="shared" si="19"/>
        <v xml:space="preserve">Put Y in appropriate box </v>
      </c>
    </row>
    <row r="161" spans="1:11">
      <c r="A161" s="1" t="s">
        <v>43</v>
      </c>
      <c r="B161" s="41" t="s">
        <v>160</v>
      </c>
      <c r="C161" s="11"/>
      <c r="D161" s="46"/>
      <c r="E161" s="11"/>
      <c r="F161" s="46"/>
      <c r="G161" s="11"/>
      <c r="H161" s="11"/>
      <c r="I161" s="1" t="str">
        <f t="shared" si="18"/>
        <v>Invalid</v>
      </c>
      <c r="K161" s="10" t="str">
        <f t="shared" si="19"/>
        <v xml:space="preserve">Put Y in appropriate box </v>
      </c>
    </row>
    <row r="162" spans="1:11" ht="34.5" thickBot="1">
      <c r="A162" s="1" t="s">
        <v>58</v>
      </c>
      <c r="B162" s="40" t="s">
        <v>4</v>
      </c>
      <c r="C162" s="9" t="s">
        <v>39</v>
      </c>
      <c r="D162" s="46"/>
      <c r="E162" s="9" t="s">
        <v>40</v>
      </c>
      <c r="F162" s="46"/>
      <c r="G162" s="9" t="s">
        <v>41</v>
      </c>
      <c r="H162" s="9" t="s">
        <v>42</v>
      </c>
      <c r="I162" s="6">
        <f>SUM(I163:I167)</f>
        <v>0</v>
      </c>
      <c r="J162" s="6">
        <f>COUNTIF(B163:B167,"&lt;&gt;0")*3</f>
        <v>15</v>
      </c>
    </row>
    <row r="163" spans="1:11" ht="15.75" thickTop="1">
      <c r="A163" s="1" t="s">
        <v>59</v>
      </c>
      <c r="B163" s="41" t="s">
        <v>161</v>
      </c>
      <c r="C163" s="11"/>
      <c r="D163" s="46"/>
      <c r="E163" s="11"/>
      <c r="F163" s="46"/>
      <c r="G163" s="11"/>
      <c r="H163" s="11"/>
      <c r="I163" s="1" t="str">
        <f>IF(C163="y",3,IF(E163="y",2,IF(G163="y",1,IF(H163="y",0,"Invalid"))))</f>
        <v>Invalid</v>
      </c>
      <c r="K163" s="10" t="str">
        <f t="shared" ref="K163:K167" si="20">IF(I163="Invalid","Put Y in appropriate box ", "complete")</f>
        <v xml:space="preserve">Put Y in appropriate box </v>
      </c>
    </row>
    <row r="164" spans="1:11">
      <c r="A164" s="1" t="s">
        <v>59</v>
      </c>
      <c r="B164" s="41" t="s">
        <v>162</v>
      </c>
      <c r="C164" s="11"/>
      <c r="D164" s="46"/>
      <c r="E164" s="11"/>
      <c r="F164" s="46"/>
      <c r="G164" s="11"/>
      <c r="H164" s="11"/>
      <c r="I164" s="1" t="str">
        <f>IF(C164="y",3,IF(E164="y",2,IF(G164="y",1,IF(H164="y",0,"Invalid"))))</f>
        <v>Invalid</v>
      </c>
      <c r="K164" s="10" t="str">
        <f t="shared" si="20"/>
        <v xml:space="preserve">Put Y in appropriate box </v>
      </c>
    </row>
    <row r="165" spans="1:11">
      <c r="A165" s="1" t="s">
        <v>59</v>
      </c>
      <c r="B165" s="41" t="s">
        <v>163</v>
      </c>
      <c r="C165" s="11"/>
      <c r="D165" s="46"/>
      <c r="E165" s="11"/>
      <c r="F165" s="46"/>
      <c r="G165" s="11"/>
      <c r="H165" s="11"/>
      <c r="I165" s="1" t="str">
        <f>IF(C165="y",3,IF(E165="y",2,IF(G165="y",1,IF(H165="y",0,"Invalid"))))</f>
        <v>Invalid</v>
      </c>
      <c r="K165" s="10" t="str">
        <f t="shared" si="20"/>
        <v xml:space="preserve">Put Y in appropriate box </v>
      </c>
    </row>
    <row r="166" spans="1:11" ht="45">
      <c r="A166" s="1" t="s">
        <v>59</v>
      </c>
      <c r="B166" s="41" t="s">
        <v>164</v>
      </c>
      <c r="C166" s="11"/>
      <c r="D166" s="46"/>
      <c r="E166" s="11"/>
      <c r="F166" s="46"/>
      <c r="G166" s="11"/>
      <c r="H166" s="11"/>
      <c r="I166" s="1" t="str">
        <f>IF(C166="y",3,IF(E166="y",2,IF(G166="y",1,IF(H166="y",0,"Invalid"))))</f>
        <v>Invalid</v>
      </c>
      <c r="K166" s="10" t="str">
        <f t="shared" si="20"/>
        <v xml:space="preserve">Put Y in appropriate box </v>
      </c>
    </row>
    <row r="167" spans="1:11" ht="30">
      <c r="A167" s="1" t="s">
        <v>59</v>
      </c>
      <c r="B167" s="41" t="s">
        <v>165</v>
      </c>
      <c r="C167" s="11"/>
      <c r="D167" s="46"/>
      <c r="E167" s="11"/>
      <c r="F167" s="46"/>
      <c r="G167" s="11"/>
      <c r="H167" s="11"/>
      <c r="I167" s="1" t="str">
        <f>IF(C167="y",3,IF(E167="y",2,IF(G167="y",1,IF(H167="y",0,"Invalid"))))</f>
        <v>Invalid</v>
      </c>
      <c r="K167" s="10" t="str">
        <f t="shared" si="20"/>
        <v xml:space="preserve">Put Y in appropriate box </v>
      </c>
    </row>
    <row r="168" spans="1:11" ht="30">
      <c r="A168" s="1" t="s">
        <v>32</v>
      </c>
      <c r="B168" s="39" t="s">
        <v>14</v>
      </c>
      <c r="C168" s="29" t="s">
        <v>33</v>
      </c>
      <c r="D168" s="7">
        <f>I170/J170</f>
        <v>0</v>
      </c>
      <c r="E168" s="29" t="s">
        <v>34</v>
      </c>
      <c r="F168" s="7">
        <f>I180/J180</f>
        <v>0</v>
      </c>
      <c r="G168" s="29" t="s">
        <v>35</v>
      </c>
      <c r="H168" s="7">
        <f>(I170+I180)/(J170+J180)</f>
        <v>0</v>
      </c>
    </row>
    <row r="169" spans="1:11" ht="23.25">
      <c r="A169" s="1" t="s">
        <v>32</v>
      </c>
      <c r="B169" s="64"/>
      <c r="C169" s="64"/>
      <c r="D169" s="64"/>
      <c r="E169" s="64"/>
      <c r="F169" s="64"/>
      <c r="G169" s="64"/>
      <c r="H169" s="64"/>
    </row>
    <row r="170" spans="1:11" ht="34.5" thickBot="1">
      <c r="A170" s="1" t="s">
        <v>37</v>
      </c>
      <c r="B170" s="40" t="s">
        <v>38</v>
      </c>
      <c r="C170" s="9" t="s">
        <v>39</v>
      </c>
      <c r="D170" s="46"/>
      <c r="E170" s="9" t="s">
        <v>40</v>
      </c>
      <c r="F170" s="46"/>
      <c r="G170" s="9" t="s">
        <v>41</v>
      </c>
      <c r="H170" s="9" t="s">
        <v>42</v>
      </c>
      <c r="I170" s="6">
        <f>SUM(I171:I179)</f>
        <v>0</v>
      </c>
      <c r="J170" s="6">
        <f>COUNTIF(B171:B179,"&lt;&gt;0")*3</f>
        <v>27</v>
      </c>
    </row>
    <row r="171" spans="1:11" ht="15.75" thickTop="1">
      <c r="A171" s="1" t="s">
        <v>43</v>
      </c>
      <c r="B171" s="41" t="s">
        <v>166</v>
      </c>
      <c r="C171" s="11"/>
      <c r="D171" s="46"/>
      <c r="E171" s="11"/>
      <c r="F171" s="46"/>
      <c r="G171" s="11"/>
      <c r="H171" s="11"/>
      <c r="I171" s="1" t="str">
        <f t="shared" ref="I171:I179" si="21">IF(C171="y",3,IF(E171="y",2,IF(G171="y",1,IF(H171="y",0,"Invalid"))))</f>
        <v>Invalid</v>
      </c>
      <c r="K171" s="10" t="str">
        <f t="shared" ref="K171:K179" si="22">IF(I171="Invalid","Put Y in appropriate box ", "complete")</f>
        <v xml:space="preserve">Put Y in appropriate box </v>
      </c>
    </row>
    <row r="172" spans="1:11" ht="30">
      <c r="A172" s="1" t="s">
        <v>43</v>
      </c>
      <c r="B172" s="41" t="s">
        <v>167</v>
      </c>
      <c r="C172" s="11"/>
      <c r="D172" s="46"/>
      <c r="E172" s="11"/>
      <c r="F172" s="46"/>
      <c r="G172" s="11"/>
      <c r="H172" s="11"/>
      <c r="I172" s="1" t="str">
        <f t="shared" si="21"/>
        <v>Invalid</v>
      </c>
      <c r="K172" s="10" t="str">
        <f t="shared" si="22"/>
        <v xml:space="preserve">Put Y in appropriate box </v>
      </c>
    </row>
    <row r="173" spans="1:11">
      <c r="A173" s="1" t="s">
        <v>43</v>
      </c>
      <c r="B173" s="41" t="s">
        <v>168</v>
      </c>
      <c r="C173" s="11"/>
      <c r="D173" s="46"/>
      <c r="E173" s="11"/>
      <c r="F173" s="46"/>
      <c r="G173" s="11"/>
      <c r="H173" s="11"/>
      <c r="I173" s="1" t="str">
        <f t="shared" si="21"/>
        <v>Invalid</v>
      </c>
      <c r="K173" s="10" t="str">
        <f t="shared" si="22"/>
        <v xml:space="preserve">Put Y in appropriate box </v>
      </c>
    </row>
    <row r="174" spans="1:11">
      <c r="A174" s="1" t="s">
        <v>43</v>
      </c>
      <c r="B174" s="41" t="s">
        <v>169</v>
      </c>
      <c r="C174" s="11"/>
      <c r="D174" s="46"/>
      <c r="E174" s="11"/>
      <c r="F174" s="46"/>
      <c r="G174" s="11"/>
      <c r="H174" s="11"/>
      <c r="I174" s="1" t="str">
        <f t="shared" si="21"/>
        <v>Invalid</v>
      </c>
      <c r="K174" s="10" t="str">
        <f t="shared" si="22"/>
        <v xml:space="preserve">Put Y in appropriate box </v>
      </c>
    </row>
    <row r="175" spans="1:11" ht="30">
      <c r="A175" s="1" t="s">
        <v>43</v>
      </c>
      <c r="B175" s="41" t="s">
        <v>170</v>
      </c>
      <c r="C175" s="11"/>
      <c r="D175" s="46"/>
      <c r="E175" s="11"/>
      <c r="F175" s="46"/>
      <c r="G175" s="11"/>
      <c r="H175" s="11"/>
      <c r="I175" s="1" t="str">
        <f t="shared" si="21"/>
        <v>Invalid</v>
      </c>
      <c r="K175" s="10" t="str">
        <f t="shared" si="22"/>
        <v xml:space="preserve">Put Y in appropriate box </v>
      </c>
    </row>
    <row r="176" spans="1:11" ht="45">
      <c r="A176" s="1" t="s">
        <v>43</v>
      </c>
      <c r="B176" s="41" t="s">
        <v>171</v>
      </c>
      <c r="C176" s="11"/>
      <c r="D176" s="46"/>
      <c r="E176" s="11"/>
      <c r="F176" s="46"/>
      <c r="G176" s="11"/>
      <c r="H176" s="11"/>
      <c r="I176" s="1" t="str">
        <f t="shared" si="21"/>
        <v>Invalid</v>
      </c>
      <c r="K176" s="10" t="str">
        <f t="shared" si="22"/>
        <v xml:space="preserve">Put Y in appropriate box </v>
      </c>
    </row>
    <row r="177" spans="1:11" ht="30">
      <c r="A177" s="1" t="s">
        <v>43</v>
      </c>
      <c r="B177" s="41" t="s">
        <v>172</v>
      </c>
      <c r="C177" s="11"/>
      <c r="D177" s="46"/>
      <c r="E177" s="11"/>
      <c r="F177" s="46"/>
      <c r="G177" s="11"/>
      <c r="H177" s="11"/>
      <c r="I177" s="1" t="str">
        <f t="shared" si="21"/>
        <v>Invalid</v>
      </c>
      <c r="K177" s="10" t="str">
        <f t="shared" si="22"/>
        <v xml:space="preserve">Put Y in appropriate box </v>
      </c>
    </row>
    <row r="178" spans="1:11" ht="30">
      <c r="A178" s="1" t="s">
        <v>43</v>
      </c>
      <c r="B178" s="41" t="s">
        <v>173</v>
      </c>
      <c r="C178" s="11"/>
      <c r="D178" s="46"/>
      <c r="E178" s="11"/>
      <c r="F178" s="46"/>
      <c r="G178" s="11"/>
      <c r="H178" s="11"/>
      <c r="I178" s="1" t="str">
        <f t="shared" si="21"/>
        <v>Invalid</v>
      </c>
      <c r="K178" s="10" t="str">
        <f t="shared" si="22"/>
        <v xml:space="preserve">Put Y in appropriate box </v>
      </c>
    </row>
    <row r="179" spans="1:11">
      <c r="A179" s="1" t="s">
        <v>43</v>
      </c>
      <c r="B179" s="41" t="s">
        <v>174</v>
      </c>
      <c r="C179" s="11"/>
      <c r="D179" s="46"/>
      <c r="E179" s="11"/>
      <c r="F179" s="46"/>
      <c r="G179" s="11"/>
      <c r="H179" s="11"/>
      <c r="I179" s="1" t="str">
        <f t="shared" si="21"/>
        <v>Invalid</v>
      </c>
      <c r="K179" s="10" t="str">
        <f t="shared" si="22"/>
        <v xml:space="preserve">Put Y in appropriate box </v>
      </c>
    </row>
    <row r="180" spans="1:11" ht="34.5" thickBot="1">
      <c r="A180" s="1" t="s">
        <v>58</v>
      </c>
      <c r="B180" s="40" t="s">
        <v>4</v>
      </c>
      <c r="C180" s="9" t="s">
        <v>39</v>
      </c>
      <c r="D180" s="46"/>
      <c r="E180" s="9" t="s">
        <v>40</v>
      </c>
      <c r="F180" s="46"/>
      <c r="G180" s="9" t="s">
        <v>41</v>
      </c>
      <c r="H180" s="9" t="s">
        <v>42</v>
      </c>
      <c r="I180" s="6">
        <f>SUM(I181:I185)</f>
        <v>0</v>
      </c>
      <c r="J180" s="6">
        <f>COUNTIF(B181:B185,"&lt;&gt;0")*3</f>
        <v>15</v>
      </c>
    </row>
    <row r="181" spans="1:11" ht="15.75" thickTop="1">
      <c r="A181" s="1" t="s">
        <v>59</v>
      </c>
      <c r="B181" s="41" t="s">
        <v>175</v>
      </c>
      <c r="C181" s="11"/>
      <c r="D181" s="46"/>
      <c r="E181" s="11"/>
      <c r="F181" s="46"/>
      <c r="G181" s="11"/>
      <c r="H181" s="11"/>
      <c r="I181" s="1" t="str">
        <f>IF(C181="y",3,IF(E181="y",2,IF(G181="y",1,IF(H181="y",0,"Invalid"))))</f>
        <v>Invalid</v>
      </c>
      <c r="K181" s="10" t="str">
        <f t="shared" ref="K181:K185" si="23">IF(I181="Invalid","Put Y in appropriate box ", "complete")</f>
        <v xml:space="preserve">Put Y in appropriate box </v>
      </c>
    </row>
    <row r="182" spans="1:11" ht="30">
      <c r="A182" s="1" t="s">
        <v>59</v>
      </c>
      <c r="B182" s="41" t="s">
        <v>176</v>
      </c>
      <c r="C182" s="11"/>
      <c r="D182" s="46"/>
      <c r="E182" s="11"/>
      <c r="F182" s="46"/>
      <c r="G182" s="11"/>
      <c r="H182" s="11"/>
      <c r="I182" s="1" t="str">
        <f>IF(C182="y",3,IF(E182="y",2,IF(G182="y",1,IF(H182="y",0,"Invalid"))))</f>
        <v>Invalid</v>
      </c>
      <c r="K182" s="10" t="str">
        <f t="shared" si="23"/>
        <v xml:space="preserve">Put Y in appropriate box </v>
      </c>
    </row>
    <row r="183" spans="1:11">
      <c r="A183" s="1" t="s">
        <v>59</v>
      </c>
      <c r="B183" s="41" t="s">
        <v>177</v>
      </c>
      <c r="C183" s="11"/>
      <c r="D183" s="46"/>
      <c r="E183" s="11"/>
      <c r="F183" s="46"/>
      <c r="G183" s="11"/>
      <c r="H183" s="11"/>
      <c r="I183" s="1" t="str">
        <f>IF(C183="y",3,IF(E183="y",2,IF(G183="y",1,IF(H183="y",0,"Invalid"))))</f>
        <v>Invalid</v>
      </c>
      <c r="K183" s="10" t="str">
        <f t="shared" si="23"/>
        <v xml:space="preserve">Put Y in appropriate box </v>
      </c>
    </row>
    <row r="184" spans="1:11" ht="14.25" customHeight="1">
      <c r="A184" s="1" t="s">
        <v>59</v>
      </c>
      <c r="B184" s="41" t="s">
        <v>178</v>
      </c>
      <c r="C184" s="11"/>
      <c r="D184" s="46"/>
      <c r="E184" s="11"/>
      <c r="F184" s="46"/>
      <c r="G184" s="11"/>
      <c r="H184" s="11"/>
      <c r="I184" s="1" t="str">
        <f>IF(C184="y",3,IF(E184="y",2,IF(G184="y",1,IF(H184="y",0,"Invalid"))))</f>
        <v>Invalid</v>
      </c>
      <c r="K184" s="10" t="str">
        <f t="shared" si="23"/>
        <v xml:space="preserve">Put Y in appropriate box </v>
      </c>
    </row>
    <row r="185" spans="1:11" ht="30">
      <c r="A185" s="1" t="s">
        <v>59</v>
      </c>
      <c r="B185" s="41" t="s">
        <v>179</v>
      </c>
      <c r="C185" s="11"/>
      <c r="D185" s="46"/>
      <c r="E185" s="11"/>
      <c r="F185" s="46"/>
      <c r="G185" s="11"/>
      <c r="H185" s="11"/>
      <c r="I185" s="1" t="str">
        <f>IF(C185="y",3,IF(E185="y",2,IF(G185="y",1,IF(H185="y",0,"Invalid"))))</f>
        <v>Invalid</v>
      </c>
      <c r="K185" s="10" t="str">
        <f t="shared" si="23"/>
        <v xml:space="preserve">Put Y in appropriate box </v>
      </c>
    </row>
    <row r="186" spans="1:11" ht="30">
      <c r="A186" s="1" t="s">
        <v>32</v>
      </c>
      <c r="B186" s="39" t="s">
        <v>15</v>
      </c>
      <c r="C186" s="29" t="s">
        <v>33</v>
      </c>
      <c r="D186" s="7">
        <f>I188/J188</f>
        <v>0</v>
      </c>
      <c r="E186" s="29" t="s">
        <v>34</v>
      </c>
      <c r="F186" s="7">
        <f>I199/J199</f>
        <v>0</v>
      </c>
      <c r="G186" s="29" t="s">
        <v>35</v>
      </c>
      <c r="H186" s="7">
        <f>(I188+I199)/(J188+J199)</f>
        <v>0</v>
      </c>
    </row>
    <row r="187" spans="1:11" ht="23.25">
      <c r="A187" s="1" t="s">
        <v>32</v>
      </c>
      <c r="B187" s="64"/>
      <c r="C187" s="64"/>
      <c r="D187" s="64"/>
      <c r="E187" s="64"/>
      <c r="F187" s="64"/>
      <c r="G187" s="64"/>
      <c r="H187" s="64"/>
    </row>
    <row r="188" spans="1:11" ht="34.5" thickBot="1">
      <c r="A188" s="1" t="s">
        <v>37</v>
      </c>
      <c r="B188" s="40" t="s">
        <v>38</v>
      </c>
      <c r="C188" s="9" t="s">
        <v>39</v>
      </c>
      <c r="D188" s="46"/>
      <c r="E188" s="9" t="s">
        <v>40</v>
      </c>
      <c r="F188" s="46"/>
      <c r="G188" s="9" t="s">
        <v>41</v>
      </c>
      <c r="H188" s="9" t="s">
        <v>42</v>
      </c>
      <c r="I188" s="6">
        <f>SUM(I189:I198)</f>
        <v>0</v>
      </c>
      <c r="J188" s="6">
        <f>COUNTIF(B189:B198,"&lt;&gt;0")*3</f>
        <v>30</v>
      </c>
    </row>
    <row r="189" spans="1:11" ht="15.75" thickTop="1">
      <c r="A189" s="1" t="s">
        <v>43</v>
      </c>
      <c r="B189" s="41" t="s">
        <v>180</v>
      </c>
      <c r="C189" s="11"/>
      <c r="D189" s="46"/>
      <c r="E189" s="11"/>
      <c r="F189" s="46"/>
      <c r="G189" s="11"/>
      <c r="H189" s="11"/>
      <c r="I189" s="1" t="str">
        <f t="shared" ref="I189:I198" si="24">IF(C189="y",3,IF(E189="y",2,IF(G189="y",1,IF(H189="y",0,"Invalid"))))</f>
        <v>Invalid</v>
      </c>
      <c r="K189" s="10" t="str">
        <f t="shared" ref="K189:K198" si="25">IF(I189="Invalid","Put Y in appropriate box ", "complete")</f>
        <v xml:space="preserve">Put Y in appropriate box </v>
      </c>
    </row>
    <row r="190" spans="1:11" ht="14.25" customHeight="1">
      <c r="A190" s="1" t="s">
        <v>43</v>
      </c>
      <c r="B190" s="41" t="s">
        <v>181</v>
      </c>
      <c r="C190" s="11"/>
      <c r="D190" s="46"/>
      <c r="E190" s="11"/>
      <c r="F190" s="46"/>
      <c r="G190" s="11"/>
      <c r="H190" s="11"/>
      <c r="I190" s="1" t="str">
        <f t="shared" si="24"/>
        <v>Invalid</v>
      </c>
      <c r="K190" s="10" t="str">
        <f t="shared" si="25"/>
        <v xml:space="preserve">Put Y in appropriate box </v>
      </c>
    </row>
    <row r="191" spans="1:11">
      <c r="A191" s="1" t="s">
        <v>43</v>
      </c>
      <c r="B191" s="41" t="s">
        <v>182</v>
      </c>
      <c r="C191" s="11"/>
      <c r="D191" s="46"/>
      <c r="E191" s="11"/>
      <c r="F191" s="46"/>
      <c r="G191" s="11"/>
      <c r="H191" s="11"/>
      <c r="I191" s="1" t="str">
        <f t="shared" si="24"/>
        <v>Invalid</v>
      </c>
      <c r="K191" s="10" t="str">
        <f t="shared" si="25"/>
        <v xml:space="preserve">Put Y in appropriate box </v>
      </c>
    </row>
    <row r="192" spans="1:11">
      <c r="A192" s="1" t="s">
        <v>43</v>
      </c>
      <c r="B192" s="41" t="s">
        <v>183</v>
      </c>
      <c r="C192" s="11"/>
      <c r="D192" s="46"/>
      <c r="E192" s="11"/>
      <c r="F192" s="46"/>
      <c r="G192" s="11"/>
      <c r="H192" s="11"/>
      <c r="I192" s="1" t="str">
        <f t="shared" si="24"/>
        <v>Invalid</v>
      </c>
      <c r="K192" s="10" t="str">
        <f t="shared" si="25"/>
        <v xml:space="preserve">Put Y in appropriate box </v>
      </c>
    </row>
    <row r="193" spans="1:11" ht="30">
      <c r="A193" s="1" t="s">
        <v>43</v>
      </c>
      <c r="B193" s="41" t="s">
        <v>184</v>
      </c>
      <c r="C193" s="11"/>
      <c r="D193" s="46"/>
      <c r="E193" s="11"/>
      <c r="F193" s="46"/>
      <c r="G193" s="11"/>
      <c r="H193" s="11"/>
      <c r="I193" s="1" t="str">
        <f t="shared" si="24"/>
        <v>Invalid</v>
      </c>
      <c r="K193" s="10" t="str">
        <f t="shared" si="25"/>
        <v xml:space="preserve">Put Y in appropriate box </v>
      </c>
    </row>
    <row r="194" spans="1:11">
      <c r="A194" s="1" t="s">
        <v>43</v>
      </c>
      <c r="B194" s="41" t="s">
        <v>185</v>
      </c>
      <c r="C194" s="11"/>
      <c r="D194" s="46"/>
      <c r="E194" s="11"/>
      <c r="F194" s="46"/>
      <c r="G194" s="11"/>
      <c r="H194" s="11"/>
      <c r="I194" s="1" t="str">
        <f t="shared" si="24"/>
        <v>Invalid</v>
      </c>
      <c r="K194" s="10" t="str">
        <f t="shared" si="25"/>
        <v xml:space="preserve">Put Y in appropriate box </v>
      </c>
    </row>
    <row r="195" spans="1:11" ht="30">
      <c r="A195" s="1" t="s">
        <v>43</v>
      </c>
      <c r="B195" s="41" t="s">
        <v>186</v>
      </c>
      <c r="C195" s="11"/>
      <c r="D195" s="46"/>
      <c r="E195" s="11"/>
      <c r="F195" s="46"/>
      <c r="G195" s="11"/>
      <c r="H195" s="11"/>
      <c r="I195" s="1" t="str">
        <f t="shared" si="24"/>
        <v>Invalid</v>
      </c>
      <c r="K195" s="10" t="str">
        <f t="shared" si="25"/>
        <v xml:space="preserve">Put Y in appropriate box </v>
      </c>
    </row>
    <row r="196" spans="1:11">
      <c r="A196" s="1" t="s">
        <v>43</v>
      </c>
      <c r="B196" s="41" t="s">
        <v>187</v>
      </c>
      <c r="C196" s="11"/>
      <c r="D196" s="46"/>
      <c r="E196" s="11"/>
      <c r="F196" s="46"/>
      <c r="G196" s="11"/>
      <c r="H196" s="11"/>
      <c r="I196" s="1" t="str">
        <f t="shared" si="24"/>
        <v>Invalid</v>
      </c>
      <c r="K196" s="10" t="str">
        <f t="shared" si="25"/>
        <v xml:space="preserve">Put Y in appropriate box </v>
      </c>
    </row>
    <row r="197" spans="1:11">
      <c r="A197" s="1" t="s">
        <v>43</v>
      </c>
      <c r="B197" s="41" t="s">
        <v>188</v>
      </c>
      <c r="C197" s="11"/>
      <c r="D197" s="46"/>
      <c r="E197" s="11"/>
      <c r="F197" s="46"/>
      <c r="G197" s="11"/>
      <c r="H197" s="11"/>
      <c r="I197" s="1" t="str">
        <f t="shared" si="24"/>
        <v>Invalid</v>
      </c>
      <c r="K197" s="10" t="str">
        <f t="shared" si="25"/>
        <v xml:space="preserve">Put Y in appropriate box </v>
      </c>
    </row>
    <row r="198" spans="1:11">
      <c r="A198" s="1" t="s">
        <v>43</v>
      </c>
      <c r="B198" s="41" t="s">
        <v>189</v>
      </c>
      <c r="C198" s="11"/>
      <c r="D198" s="46"/>
      <c r="E198" s="11"/>
      <c r="F198" s="46"/>
      <c r="G198" s="11"/>
      <c r="H198" s="11"/>
      <c r="I198" s="1" t="str">
        <f t="shared" si="24"/>
        <v>Invalid</v>
      </c>
      <c r="K198" s="10" t="str">
        <f t="shared" si="25"/>
        <v xml:space="preserve">Put Y in appropriate box </v>
      </c>
    </row>
    <row r="199" spans="1:11" ht="34.5" thickBot="1">
      <c r="A199" s="1" t="s">
        <v>58</v>
      </c>
      <c r="B199" s="40" t="s">
        <v>4</v>
      </c>
      <c r="C199" s="9" t="s">
        <v>39</v>
      </c>
      <c r="D199" s="46"/>
      <c r="E199" s="9" t="s">
        <v>40</v>
      </c>
      <c r="F199" s="46"/>
      <c r="G199" s="9" t="s">
        <v>41</v>
      </c>
      <c r="H199" s="9" t="s">
        <v>42</v>
      </c>
      <c r="I199" s="6">
        <f>SUM(I200:I201)</f>
        <v>0</v>
      </c>
      <c r="J199" s="6">
        <f>COUNTIF(B200:B201,"&lt;&gt;0")*3</f>
        <v>6</v>
      </c>
    </row>
    <row r="200" spans="1:11" ht="30.75" thickTop="1">
      <c r="A200" s="1" t="s">
        <v>59</v>
      </c>
      <c r="B200" s="41" t="s">
        <v>190</v>
      </c>
      <c r="C200" s="11"/>
      <c r="D200" s="46"/>
      <c r="E200" s="11"/>
      <c r="F200" s="46"/>
      <c r="G200" s="11"/>
      <c r="H200" s="11"/>
      <c r="I200" s="1" t="str">
        <f>IF(C200="y",3,IF(E200="y",2,IF(G200="y",1,IF(H200="y",0,"Invalid"))))</f>
        <v>Invalid</v>
      </c>
      <c r="K200" s="10" t="str">
        <f t="shared" ref="K200:K201" si="26">IF(I200="Invalid","Put Y in appropriate box ", "complete")</f>
        <v xml:space="preserve">Put Y in appropriate box </v>
      </c>
    </row>
    <row r="201" spans="1:11" ht="30">
      <c r="A201" s="1" t="s">
        <v>59</v>
      </c>
      <c r="B201" s="41" t="s">
        <v>191</v>
      </c>
      <c r="C201" s="11"/>
      <c r="D201" s="46"/>
      <c r="E201" s="11"/>
      <c r="F201" s="46"/>
      <c r="G201" s="11"/>
      <c r="H201" s="11"/>
      <c r="I201" s="1" t="str">
        <f>IF(C201="y",3,IF(E201="y",2,IF(G201="y",1,IF(H201="y",0,"Invalid"))))</f>
        <v>Invalid</v>
      </c>
      <c r="K201" s="10" t="str">
        <f t="shared" si="26"/>
        <v xml:space="preserve">Put Y in appropriate box </v>
      </c>
    </row>
    <row r="202" spans="1:11" ht="30">
      <c r="A202" s="1" t="s">
        <v>32</v>
      </c>
      <c r="B202" s="39" t="s">
        <v>16</v>
      </c>
      <c r="C202" s="29" t="s">
        <v>33</v>
      </c>
      <c r="D202" s="7">
        <f>I204/J204</f>
        <v>0</v>
      </c>
      <c r="E202" s="29" t="s">
        <v>34</v>
      </c>
      <c r="F202" s="7">
        <f>I227/J227</f>
        <v>0</v>
      </c>
      <c r="G202" s="29" t="s">
        <v>35</v>
      </c>
      <c r="H202" s="7">
        <f>(I204+I227)/(J204+J227)</f>
        <v>0</v>
      </c>
    </row>
    <row r="203" spans="1:11" ht="23.25">
      <c r="A203" s="1" t="s">
        <v>32</v>
      </c>
      <c r="B203" s="64"/>
      <c r="C203" s="64"/>
      <c r="D203" s="64"/>
      <c r="E203" s="64"/>
      <c r="F203" s="64"/>
      <c r="G203" s="64"/>
      <c r="H203" s="64"/>
    </row>
    <row r="204" spans="1:11" ht="34.5" thickBot="1">
      <c r="A204" s="1" t="s">
        <v>37</v>
      </c>
      <c r="B204" s="40" t="s">
        <v>38</v>
      </c>
      <c r="C204" s="9" t="s">
        <v>39</v>
      </c>
      <c r="D204" s="46"/>
      <c r="E204" s="9" t="s">
        <v>40</v>
      </c>
      <c r="F204" s="46"/>
      <c r="G204" s="9" t="s">
        <v>41</v>
      </c>
      <c r="H204" s="9" t="s">
        <v>42</v>
      </c>
      <c r="I204" s="6">
        <f>SUM(I205:I226)</f>
        <v>0</v>
      </c>
      <c r="J204" s="6">
        <f>COUNTIF(B205:B226,"&lt;&gt;0")*3</f>
        <v>66</v>
      </c>
    </row>
    <row r="205" spans="1:11" ht="15.75" thickTop="1">
      <c r="A205" s="1" t="s">
        <v>43</v>
      </c>
      <c r="B205" s="41" t="s">
        <v>192</v>
      </c>
      <c r="C205" s="11"/>
      <c r="D205" s="46"/>
      <c r="E205" s="11"/>
      <c r="F205" s="46"/>
      <c r="G205" s="11"/>
      <c r="H205" s="11"/>
      <c r="I205" s="1" t="str">
        <f t="shared" ref="I205:I226" si="27">IF(C205="y",3,IF(E205="y",2,IF(G205="y",1,IF(H205="y",0,"Invalid"))))</f>
        <v>Invalid</v>
      </c>
      <c r="K205" s="10" t="str">
        <f t="shared" ref="K205:K226" si="28">IF(I205="Invalid","Put Y in appropriate box ", "complete")</f>
        <v xml:space="preserve">Put Y in appropriate box </v>
      </c>
    </row>
    <row r="206" spans="1:11">
      <c r="A206" s="1" t="s">
        <v>43</v>
      </c>
      <c r="B206" s="41" t="s">
        <v>193</v>
      </c>
      <c r="C206" s="11"/>
      <c r="D206" s="46"/>
      <c r="E206" s="11"/>
      <c r="F206" s="46"/>
      <c r="G206" s="11"/>
      <c r="H206" s="11"/>
      <c r="I206" s="1" t="str">
        <f t="shared" si="27"/>
        <v>Invalid</v>
      </c>
      <c r="K206" s="10" t="str">
        <f t="shared" si="28"/>
        <v xml:space="preserve">Put Y in appropriate box </v>
      </c>
    </row>
    <row r="207" spans="1:11">
      <c r="A207" s="1" t="s">
        <v>43</v>
      </c>
      <c r="B207" s="41" t="s">
        <v>194</v>
      </c>
      <c r="C207" s="11"/>
      <c r="D207" s="46"/>
      <c r="E207" s="11"/>
      <c r="F207" s="46"/>
      <c r="G207" s="11"/>
      <c r="H207" s="11"/>
      <c r="I207" s="1" t="str">
        <f t="shared" si="27"/>
        <v>Invalid</v>
      </c>
      <c r="K207" s="10" t="str">
        <f t="shared" si="28"/>
        <v xml:space="preserve">Put Y in appropriate box </v>
      </c>
    </row>
    <row r="208" spans="1:11">
      <c r="A208" s="1" t="s">
        <v>43</v>
      </c>
      <c r="B208" s="41" t="s">
        <v>195</v>
      </c>
      <c r="C208" s="11"/>
      <c r="D208" s="46"/>
      <c r="E208" s="11"/>
      <c r="F208" s="46"/>
      <c r="G208" s="11"/>
      <c r="H208" s="11"/>
      <c r="I208" s="1" t="str">
        <f t="shared" si="27"/>
        <v>Invalid</v>
      </c>
      <c r="K208" s="10" t="str">
        <f t="shared" si="28"/>
        <v xml:space="preserve">Put Y in appropriate box </v>
      </c>
    </row>
    <row r="209" spans="1:11">
      <c r="A209" s="1" t="s">
        <v>43</v>
      </c>
      <c r="B209" s="41" t="s">
        <v>196</v>
      </c>
      <c r="C209" s="11"/>
      <c r="D209" s="46"/>
      <c r="E209" s="11"/>
      <c r="F209" s="46"/>
      <c r="G209" s="11"/>
      <c r="H209" s="11"/>
      <c r="I209" s="1" t="str">
        <f t="shared" si="27"/>
        <v>Invalid</v>
      </c>
      <c r="K209" s="10" t="str">
        <f t="shared" si="28"/>
        <v xml:space="preserve">Put Y in appropriate box </v>
      </c>
    </row>
    <row r="210" spans="1:11">
      <c r="A210" s="1" t="s">
        <v>43</v>
      </c>
      <c r="B210" s="41" t="s">
        <v>197</v>
      </c>
      <c r="C210" s="11"/>
      <c r="D210" s="46"/>
      <c r="E210" s="11"/>
      <c r="F210" s="46"/>
      <c r="G210" s="11"/>
      <c r="H210" s="11"/>
      <c r="I210" s="1" t="str">
        <f t="shared" si="27"/>
        <v>Invalid</v>
      </c>
      <c r="K210" s="10" t="str">
        <f t="shared" si="28"/>
        <v xml:space="preserve">Put Y in appropriate box </v>
      </c>
    </row>
    <row r="211" spans="1:11">
      <c r="A211" s="1" t="s">
        <v>43</v>
      </c>
      <c r="B211" s="41" t="s">
        <v>198</v>
      </c>
      <c r="C211" s="11"/>
      <c r="D211" s="46"/>
      <c r="E211" s="11"/>
      <c r="F211" s="46"/>
      <c r="G211" s="11"/>
      <c r="H211" s="11"/>
      <c r="I211" s="1" t="str">
        <f t="shared" si="27"/>
        <v>Invalid</v>
      </c>
      <c r="K211" s="10" t="str">
        <f t="shared" si="28"/>
        <v xml:space="preserve">Put Y in appropriate box </v>
      </c>
    </row>
    <row r="212" spans="1:11" ht="30">
      <c r="A212" s="1" t="s">
        <v>43</v>
      </c>
      <c r="B212" s="41" t="s">
        <v>199</v>
      </c>
      <c r="C212" s="11"/>
      <c r="D212" s="46"/>
      <c r="E212" s="11"/>
      <c r="F212" s="46"/>
      <c r="G212" s="11"/>
      <c r="H212" s="11"/>
      <c r="I212" s="1" t="str">
        <f t="shared" si="27"/>
        <v>Invalid</v>
      </c>
      <c r="K212" s="10" t="str">
        <f t="shared" si="28"/>
        <v xml:space="preserve">Put Y in appropriate box </v>
      </c>
    </row>
    <row r="213" spans="1:11">
      <c r="A213" s="1" t="s">
        <v>43</v>
      </c>
      <c r="B213" s="41" t="s">
        <v>200</v>
      </c>
      <c r="C213" s="11"/>
      <c r="D213" s="46"/>
      <c r="E213" s="11"/>
      <c r="F213" s="46"/>
      <c r="G213" s="11"/>
      <c r="H213" s="11"/>
      <c r="I213" s="1" t="str">
        <f t="shared" si="27"/>
        <v>Invalid</v>
      </c>
      <c r="K213" s="10" t="str">
        <f t="shared" si="28"/>
        <v xml:space="preserve">Put Y in appropriate box </v>
      </c>
    </row>
    <row r="214" spans="1:11">
      <c r="A214" s="1" t="s">
        <v>43</v>
      </c>
      <c r="B214" s="41" t="s">
        <v>201</v>
      </c>
      <c r="C214" s="11"/>
      <c r="D214" s="46"/>
      <c r="E214" s="11"/>
      <c r="F214" s="46"/>
      <c r="G214" s="11"/>
      <c r="H214" s="11"/>
      <c r="I214" s="1" t="str">
        <f t="shared" si="27"/>
        <v>Invalid</v>
      </c>
      <c r="K214" s="10" t="str">
        <f t="shared" si="28"/>
        <v xml:space="preserve">Put Y in appropriate box </v>
      </c>
    </row>
    <row r="215" spans="1:11">
      <c r="A215" s="1" t="s">
        <v>43</v>
      </c>
      <c r="B215" s="41" t="s">
        <v>202</v>
      </c>
      <c r="C215" s="11"/>
      <c r="D215" s="46"/>
      <c r="E215" s="11"/>
      <c r="F215" s="46"/>
      <c r="G215" s="11"/>
      <c r="H215" s="11"/>
      <c r="I215" s="1" t="str">
        <f t="shared" si="27"/>
        <v>Invalid</v>
      </c>
      <c r="K215" s="10" t="str">
        <f t="shared" si="28"/>
        <v xml:space="preserve">Put Y in appropriate box </v>
      </c>
    </row>
    <row r="216" spans="1:11">
      <c r="A216" s="1" t="s">
        <v>43</v>
      </c>
      <c r="B216" s="41" t="s">
        <v>203</v>
      </c>
      <c r="C216" s="11"/>
      <c r="D216" s="46"/>
      <c r="E216" s="11"/>
      <c r="F216" s="46"/>
      <c r="G216" s="11"/>
      <c r="H216" s="11"/>
      <c r="I216" s="1" t="str">
        <f t="shared" si="27"/>
        <v>Invalid</v>
      </c>
      <c r="K216" s="10" t="str">
        <f t="shared" si="28"/>
        <v xml:space="preserve">Put Y in appropriate box </v>
      </c>
    </row>
    <row r="217" spans="1:11">
      <c r="A217" s="1" t="s">
        <v>43</v>
      </c>
      <c r="B217" s="41" t="s">
        <v>204</v>
      </c>
      <c r="C217" s="11"/>
      <c r="D217" s="46"/>
      <c r="E217" s="11"/>
      <c r="F217" s="46"/>
      <c r="G217" s="11"/>
      <c r="H217" s="11"/>
      <c r="I217" s="1" t="str">
        <f t="shared" si="27"/>
        <v>Invalid</v>
      </c>
      <c r="K217" s="10" t="str">
        <f t="shared" si="28"/>
        <v xml:space="preserve">Put Y in appropriate box </v>
      </c>
    </row>
    <row r="218" spans="1:11">
      <c r="A218" s="1" t="s">
        <v>43</v>
      </c>
      <c r="B218" s="41" t="s">
        <v>205</v>
      </c>
      <c r="C218" s="11"/>
      <c r="D218" s="46"/>
      <c r="E218" s="11"/>
      <c r="F218" s="46"/>
      <c r="G218" s="11"/>
      <c r="H218" s="11"/>
      <c r="I218" s="1" t="str">
        <f t="shared" si="27"/>
        <v>Invalid</v>
      </c>
      <c r="K218" s="10" t="str">
        <f t="shared" si="28"/>
        <v xml:space="preserve">Put Y in appropriate box </v>
      </c>
    </row>
    <row r="219" spans="1:11">
      <c r="A219" s="1" t="s">
        <v>43</v>
      </c>
      <c r="B219" s="41" t="s">
        <v>206</v>
      </c>
      <c r="C219" s="11"/>
      <c r="D219" s="46"/>
      <c r="E219" s="11"/>
      <c r="F219" s="46"/>
      <c r="G219" s="11"/>
      <c r="H219" s="11"/>
      <c r="I219" s="1" t="str">
        <f t="shared" si="27"/>
        <v>Invalid</v>
      </c>
      <c r="K219" s="10" t="str">
        <f t="shared" si="28"/>
        <v xml:space="preserve">Put Y in appropriate box </v>
      </c>
    </row>
    <row r="220" spans="1:11">
      <c r="A220" s="1" t="s">
        <v>43</v>
      </c>
      <c r="B220" s="41" t="s">
        <v>207</v>
      </c>
      <c r="C220" s="11"/>
      <c r="D220" s="46"/>
      <c r="E220" s="11"/>
      <c r="F220" s="46"/>
      <c r="G220" s="11"/>
      <c r="H220" s="11"/>
      <c r="I220" s="1" t="str">
        <f t="shared" si="27"/>
        <v>Invalid</v>
      </c>
      <c r="K220" s="10" t="str">
        <f t="shared" si="28"/>
        <v xml:space="preserve">Put Y in appropriate box </v>
      </c>
    </row>
    <row r="221" spans="1:11">
      <c r="A221" s="1" t="s">
        <v>43</v>
      </c>
      <c r="B221" s="41" t="s">
        <v>208</v>
      </c>
      <c r="C221" s="11"/>
      <c r="D221" s="46"/>
      <c r="E221" s="11"/>
      <c r="F221" s="46"/>
      <c r="G221" s="11"/>
      <c r="H221" s="11"/>
      <c r="I221" s="1" t="str">
        <f t="shared" si="27"/>
        <v>Invalid</v>
      </c>
      <c r="K221" s="10" t="str">
        <f t="shared" si="28"/>
        <v xml:space="preserve">Put Y in appropriate box </v>
      </c>
    </row>
    <row r="222" spans="1:11">
      <c r="A222" s="1" t="s">
        <v>43</v>
      </c>
      <c r="B222" s="41" t="s">
        <v>209</v>
      </c>
      <c r="C222" s="11"/>
      <c r="D222" s="46"/>
      <c r="E222" s="11"/>
      <c r="F222" s="46"/>
      <c r="G222" s="11"/>
      <c r="H222" s="11"/>
      <c r="I222" s="1" t="str">
        <f t="shared" si="27"/>
        <v>Invalid</v>
      </c>
      <c r="K222" s="10" t="str">
        <f t="shared" si="28"/>
        <v xml:space="preserve">Put Y in appropriate box </v>
      </c>
    </row>
    <row r="223" spans="1:11">
      <c r="A223" s="1" t="s">
        <v>43</v>
      </c>
      <c r="B223" s="41" t="s">
        <v>210</v>
      </c>
      <c r="C223" s="11"/>
      <c r="D223" s="46"/>
      <c r="E223" s="11"/>
      <c r="F223" s="46"/>
      <c r="G223" s="11"/>
      <c r="H223" s="11"/>
      <c r="I223" s="1" t="str">
        <f t="shared" si="27"/>
        <v>Invalid</v>
      </c>
      <c r="K223" s="10" t="str">
        <f t="shared" si="28"/>
        <v xml:space="preserve">Put Y in appropriate box </v>
      </c>
    </row>
    <row r="224" spans="1:11">
      <c r="A224" s="1" t="s">
        <v>43</v>
      </c>
      <c r="B224" s="41" t="s">
        <v>211</v>
      </c>
      <c r="C224" s="11"/>
      <c r="D224" s="46"/>
      <c r="E224" s="11"/>
      <c r="F224" s="46"/>
      <c r="G224" s="11"/>
      <c r="H224" s="11"/>
      <c r="I224" s="1" t="str">
        <f t="shared" si="27"/>
        <v>Invalid</v>
      </c>
      <c r="K224" s="10" t="str">
        <f t="shared" si="28"/>
        <v xml:space="preserve">Put Y in appropriate box </v>
      </c>
    </row>
    <row r="225" spans="1:11" ht="30">
      <c r="A225" s="1" t="s">
        <v>43</v>
      </c>
      <c r="B225" s="41" t="s">
        <v>212</v>
      </c>
      <c r="C225" s="11"/>
      <c r="D225" s="46"/>
      <c r="E225" s="11"/>
      <c r="F225" s="46"/>
      <c r="G225" s="11"/>
      <c r="H225" s="11"/>
      <c r="I225" s="1" t="str">
        <f t="shared" si="27"/>
        <v>Invalid</v>
      </c>
      <c r="K225" s="10" t="str">
        <f t="shared" si="28"/>
        <v xml:space="preserve">Put Y in appropriate box </v>
      </c>
    </row>
    <row r="226" spans="1:11" ht="15" customHeight="1">
      <c r="A226" s="1" t="s">
        <v>43</v>
      </c>
      <c r="B226" s="41" t="s">
        <v>213</v>
      </c>
      <c r="C226" s="11"/>
      <c r="D226" s="46"/>
      <c r="E226" s="11"/>
      <c r="F226" s="46"/>
      <c r="G226" s="11"/>
      <c r="H226" s="11"/>
      <c r="I226" s="1" t="str">
        <f t="shared" si="27"/>
        <v>Invalid</v>
      </c>
      <c r="K226" s="10" t="str">
        <f t="shared" si="28"/>
        <v xml:space="preserve">Put Y in appropriate box </v>
      </c>
    </row>
    <row r="227" spans="1:11" ht="34.5" thickBot="1">
      <c r="A227" s="1" t="s">
        <v>58</v>
      </c>
      <c r="B227" s="40" t="s">
        <v>4</v>
      </c>
      <c r="C227" s="9" t="s">
        <v>39</v>
      </c>
      <c r="D227" s="46"/>
      <c r="E227" s="9" t="s">
        <v>40</v>
      </c>
      <c r="F227" s="46"/>
      <c r="G227" s="9" t="s">
        <v>41</v>
      </c>
      <c r="H227" s="9" t="s">
        <v>42</v>
      </c>
      <c r="I227" s="6">
        <f>SUM(I228:I239)</f>
        <v>0</v>
      </c>
      <c r="J227" s="6">
        <f>COUNTIF(B228:B239,"&lt;&gt;0")*3</f>
        <v>36</v>
      </c>
    </row>
    <row r="228" spans="1:11" ht="30.75" thickTop="1">
      <c r="A228" s="1" t="s">
        <v>59</v>
      </c>
      <c r="B228" s="41" t="s">
        <v>214</v>
      </c>
      <c r="C228" s="11"/>
      <c r="D228" s="46"/>
      <c r="E228" s="11"/>
      <c r="F228" s="46"/>
      <c r="G228" s="11"/>
      <c r="H228" s="11"/>
      <c r="I228" s="1" t="str">
        <f t="shared" ref="I228:I239" si="29">IF(C228="y",3,IF(E228="y",2,IF(G228="y",1,IF(H228="y",0,"Invalid"))))</f>
        <v>Invalid</v>
      </c>
      <c r="K228" s="10" t="str">
        <f t="shared" ref="K228:K239" si="30">IF(I228="Invalid","Put Y in appropriate box ", "complete")</f>
        <v xml:space="preserve">Put Y in appropriate box </v>
      </c>
    </row>
    <row r="229" spans="1:11" ht="30">
      <c r="A229" s="1" t="s">
        <v>59</v>
      </c>
      <c r="B229" s="41" t="s">
        <v>215</v>
      </c>
      <c r="C229" s="11"/>
      <c r="D229" s="46"/>
      <c r="E229" s="11"/>
      <c r="F229" s="46"/>
      <c r="G229" s="11"/>
      <c r="H229" s="11"/>
      <c r="I229" s="1" t="str">
        <f t="shared" si="29"/>
        <v>Invalid</v>
      </c>
      <c r="K229" s="10" t="str">
        <f t="shared" si="30"/>
        <v xml:space="preserve">Put Y in appropriate box </v>
      </c>
    </row>
    <row r="230" spans="1:11" ht="45">
      <c r="A230" s="1" t="s">
        <v>59</v>
      </c>
      <c r="B230" s="41" t="s">
        <v>216</v>
      </c>
      <c r="C230" s="11"/>
      <c r="D230" s="46"/>
      <c r="E230" s="11"/>
      <c r="F230" s="46"/>
      <c r="G230" s="11"/>
      <c r="H230" s="11"/>
      <c r="I230" s="1" t="str">
        <f t="shared" si="29"/>
        <v>Invalid</v>
      </c>
      <c r="K230" s="10" t="str">
        <f t="shared" si="30"/>
        <v xml:space="preserve">Put Y in appropriate box </v>
      </c>
    </row>
    <row r="231" spans="1:11">
      <c r="A231" s="1" t="s">
        <v>59</v>
      </c>
      <c r="B231" s="41" t="s">
        <v>217</v>
      </c>
      <c r="C231" s="11"/>
      <c r="D231" s="46"/>
      <c r="E231" s="11"/>
      <c r="F231" s="46"/>
      <c r="G231" s="11"/>
      <c r="H231" s="11"/>
      <c r="I231" s="1" t="str">
        <f t="shared" si="29"/>
        <v>Invalid</v>
      </c>
      <c r="K231" s="10" t="str">
        <f t="shared" si="30"/>
        <v xml:space="preserve">Put Y in appropriate box </v>
      </c>
    </row>
    <row r="232" spans="1:11">
      <c r="A232" s="1" t="s">
        <v>59</v>
      </c>
      <c r="B232" s="41" t="s">
        <v>218</v>
      </c>
      <c r="C232" s="11"/>
      <c r="D232" s="46"/>
      <c r="E232" s="11"/>
      <c r="F232" s="46"/>
      <c r="G232" s="11"/>
      <c r="H232" s="11"/>
      <c r="I232" s="1" t="str">
        <f t="shared" si="29"/>
        <v>Invalid</v>
      </c>
      <c r="K232" s="10" t="str">
        <f t="shared" si="30"/>
        <v xml:space="preserve">Put Y in appropriate box </v>
      </c>
    </row>
    <row r="233" spans="1:11">
      <c r="A233" s="1" t="s">
        <v>59</v>
      </c>
      <c r="B233" s="41" t="s">
        <v>219</v>
      </c>
      <c r="C233" s="11"/>
      <c r="D233" s="46"/>
      <c r="E233" s="11"/>
      <c r="F233" s="46"/>
      <c r="G233" s="11"/>
      <c r="H233" s="11"/>
      <c r="I233" s="1" t="str">
        <f t="shared" si="29"/>
        <v>Invalid</v>
      </c>
      <c r="K233" s="10" t="str">
        <f t="shared" si="30"/>
        <v xml:space="preserve">Put Y in appropriate box </v>
      </c>
    </row>
    <row r="234" spans="1:11" ht="30">
      <c r="A234" s="1" t="s">
        <v>59</v>
      </c>
      <c r="B234" s="41" t="s">
        <v>220</v>
      </c>
      <c r="C234" s="11"/>
      <c r="D234" s="46"/>
      <c r="E234" s="11"/>
      <c r="F234" s="46"/>
      <c r="G234" s="11"/>
      <c r="H234" s="11"/>
      <c r="I234" s="1" t="str">
        <f t="shared" si="29"/>
        <v>Invalid</v>
      </c>
      <c r="K234" s="10" t="str">
        <f t="shared" si="30"/>
        <v xml:space="preserve">Put Y in appropriate box </v>
      </c>
    </row>
    <row r="235" spans="1:11">
      <c r="A235" s="1" t="s">
        <v>59</v>
      </c>
      <c r="B235" s="41" t="s">
        <v>221</v>
      </c>
      <c r="C235" s="11"/>
      <c r="D235" s="46"/>
      <c r="E235" s="11"/>
      <c r="F235" s="46"/>
      <c r="G235" s="11"/>
      <c r="H235" s="11"/>
      <c r="I235" s="1" t="str">
        <f t="shared" si="29"/>
        <v>Invalid</v>
      </c>
      <c r="K235" s="10" t="str">
        <f t="shared" si="30"/>
        <v xml:space="preserve">Put Y in appropriate box </v>
      </c>
    </row>
    <row r="236" spans="1:11">
      <c r="A236" s="1" t="s">
        <v>59</v>
      </c>
      <c r="B236" s="41" t="s">
        <v>222</v>
      </c>
      <c r="C236" s="11"/>
      <c r="D236" s="46"/>
      <c r="E236" s="11"/>
      <c r="F236" s="46"/>
      <c r="G236" s="11"/>
      <c r="H236" s="11"/>
      <c r="I236" s="1" t="str">
        <f t="shared" si="29"/>
        <v>Invalid</v>
      </c>
      <c r="K236" s="10" t="str">
        <f t="shared" si="30"/>
        <v xml:space="preserve">Put Y in appropriate box </v>
      </c>
    </row>
    <row r="237" spans="1:11" ht="30">
      <c r="A237" s="1" t="s">
        <v>59</v>
      </c>
      <c r="B237" s="41" t="s">
        <v>223</v>
      </c>
      <c r="C237" s="11"/>
      <c r="D237" s="46"/>
      <c r="E237" s="11"/>
      <c r="F237" s="46"/>
      <c r="G237" s="11"/>
      <c r="H237" s="11"/>
      <c r="I237" s="1" t="str">
        <f t="shared" si="29"/>
        <v>Invalid</v>
      </c>
      <c r="K237" s="10" t="str">
        <f t="shared" si="30"/>
        <v xml:space="preserve">Put Y in appropriate box </v>
      </c>
    </row>
    <row r="238" spans="1:11">
      <c r="A238" s="1" t="s">
        <v>59</v>
      </c>
      <c r="B238" s="41" t="s">
        <v>224</v>
      </c>
      <c r="C238" s="11"/>
      <c r="D238" s="46"/>
      <c r="E238" s="11"/>
      <c r="F238" s="46"/>
      <c r="G238" s="11"/>
      <c r="H238" s="11"/>
      <c r="I238" s="1" t="str">
        <f t="shared" si="29"/>
        <v>Invalid</v>
      </c>
      <c r="K238" s="10" t="str">
        <f t="shared" si="30"/>
        <v xml:space="preserve">Put Y in appropriate box </v>
      </c>
    </row>
    <row r="239" spans="1:11" ht="30">
      <c r="A239" s="1" t="s">
        <v>59</v>
      </c>
      <c r="B239" s="41" t="s">
        <v>225</v>
      </c>
      <c r="C239" s="11"/>
      <c r="D239" s="46"/>
      <c r="E239" s="11"/>
      <c r="F239" s="46"/>
      <c r="G239" s="11"/>
      <c r="H239" s="11"/>
      <c r="I239" s="1" t="str">
        <f t="shared" si="29"/>
        <v>Invalid</v>
      </c>
      <c r="K239" s="10" t="str">
        <f t="shared" si="30"/>
        <v xml:space="preserve">Put Y in appropriate box </v>
      </c>
    </row>
    <row r="240" spans="1:11" ht="46.5">
      <c r="A240" s="1" t="s">
        <v>32</v>
      </c>
      <c r="B240" s="39" t="s">
        <v>17</v>
      </c>
      <c r="C240" s="29" t="s">
        <v>33</v>
      </c>
      <c r="D240" s="7">
        <f>I242/J242</f>
        <v>0</v>
      </c>
      <c r="E240" s="29" t="s">
        <v>34</v>
      </c>
      <c r="F240" s="7">
        <f>I251/J251</f>
        <v>0</v>
      </c>
      <c r="G240" s="29" t="s">
        <v>35</v>
      </c>
      <c r="H240" s="7">
        <f>(I242+I251)/(J242+J251)</f>
        <v>0</v>
      </c>
    </row>
    <row r="241" spans="1:11" ht="23.25">
      <c r="A241" s="1" t="s">
        <v>32</v>
      </c>
      <c r="B241" s="64"/>
      <c r="C241" s="64"/>
      <c r="D241" s="64"/>
      <c r="E241" s="64"/>
      <c r="F241" s="64"/>
      <c r="G241" s="64"/>
      <c r="H241" s="64"/>
    </row>
    <row r="242" spans="1:11" ht="34.5" thickBot="1">
      <c r="A242" s="1" t="s">
        <v>37</v>
      </c>
      <c r="B242" s="40" t="s">
        <v>38</v>
      </c>
      <c r="C242" s="9" t="s">
        <v>39</v>
      </c>
      <c r="D242" s="46"/>
      <c r="E242" s="9" t="s">
        <v>40</v>
      </c>
      <c r="F242" s="46"/>
      <c r="G242" s="9" t="s">
        <v>41</v>
      </c>
      <c r="H242" s="9" t="s">
        <v>42</v>
      </c>
      <c r="I242" s="6">
        <f>SUM(I243:I250)</f>
        <v>0</v>
      </c>
      <c r="J242" s="6">
        <f>COUNTIF(B243:B250,"&lt;&gt;0")*3</f>
        <v>24</v>
      </c>
    </row>
    <row r="243" spans="1:11" ht="15.75" thickTop="1">
      <c r="A243" s="1" t="s">
        <v>43</v>
      </c>
      <c r="B243" s="41" t="s">
        <v>226</v>
      </c>
      <c r="C243" s="11"/>
      <c r="D243" s="46"/>
      <c r="E243" s="11"/>
      <c r="F243" s="46"/>
      <c r="G243" s="11"/>
      <c r="H243" s="11"/>
      <c r="I243" s="1" t="str">
        <f t="shared" ref="I243:I250" si="31">IF(C243="y",3,IF(E243="y",2,IF(G243="y",1,IF(H243="y",0,"Invalid"))))</f>
        <v>Invalid</v>
      </c>
      <c r="K243" s="10" t="str">
        <f t="shared" ref="K243:K250" si="32">IF(I243="Invalid","Put Y in appropriate box ", "complete")</f>
        <v xml:space="preserve">Put Y in appropriate box </v>
      </c>
    </row>
    <row r="244" spans="1:11" ht="30">
      <c r="A244" s="1" t="s">
        <v>43</v>
      </c>
      <c r="B244" s="41" t="s">
        <v>227</v>
      </c>
      <c r="C244" s="11"/>
      <c r="D244" s="46"/>
      <c r="E244" s="11"/>
      <c r="F244" s="46"/>
      <c r="G244" s="11"/>
      <c r="H244" s="11"/>
      <c r="I244" s="1" t="str">
        <f t="shared" si="31"/>
        <v>Invalid</v>
      </c>
      <c r="K244" s="10" t="str">
        <f t="shared" si="32"/>
        <v xml:space="preserve">Put Y in appropriate box </v>
      </c>
    </row>
    <row r="245" spans="1:11" ht="30">
      <c r="A245" s="1" t="s">
        <v>43</v>
      </c>
      <c r="B245" s="41" t="s">
        <v>228</v>
      </c>
      <c r="C245" s="11"/>
      <c r="D245" s="46"/>
      <c r="E245" s="11"/>
      <c r="F245" s="46"/>
      <c r="G245" s="11"/>
      <c r="H245" s="11"/>
      <c r="I245" s="1" t="str">
        <f t="shared" si="31"/>
        <v>Invalid</v>
      </c>
      <c r="K245" s="10" t="str">
        <f t="shared" si="32"/>
        <v xml:space="preserve">Put Y in appropriate box </v>
      </c>
    </row>
    <row r="246" spans="1:11" ht="30">
      <c r="A246" s="1" t="s">
        <v>43</v>
      </c>
      <c r="B246" s="41" t="s">
        <v>229</v>
      </c>
      <c r="C246" s="11"/>
      <c r="D246" s="46"/>
      <c r="E246" s="11"/>
      <c r="F246" s="46"/>
      <c r="G246" s="11"/>
      <c r="H246" s="11"/>
      <c r="I246" s="1" t="str">
        <f t="shared" si="31"/>
        <v>Invalid</v>
      </c>
      <c r="K246" s="10" t="str">
        <f t="shared" si="32"/>
        <v xml:space="preserve">Put Y in appropriate box </v>
      </c>
    </row>
    <row r="247" spans="1:11">
      <c r="A247" s="1" t="s">
        <v>43</v>
      </c>
      <c r="B247" s="41" t="s">
        <v>230</v>
      </c>
      <c r="C247" s="11"/>
      <c r="D247" s="46"/>
      <c r="E247" s="11"/>
      <c r="F247" s="46"/>
      <c r="G247" s="11"/>
      <c r="H247" s="11"/>
      <c r="I247" s="1" t="str">
        <f t="shared" si="31"/>
        <v>Invalid</v>
      </c>
      <c r="K247" s="10" t="str">
        <f t="shared" si="32"/>
        <v xml:space="preserve">Put Y in appropriate box </v>
      </c>
    </row>
    <row r="248" spans="1:11">
      <c r="A248" s="1" t="s">
        <v>43</v>
      </c>
      <c r="B248" s="41" t="s">
        <v>231</v>
      </c>
      <c r="C248" s="11"/>
      <c r="D248" s="46"/>
      <c r="E248" s="11"/>
      <c r="F248" s="46"/>
      <c r="G248" s="11"/>
      <c r="H248" s="11"/>
      <c r="I248" s="1" t="str">
        <f t="shared" si="31"/>
        <v>Invalid</v>
      </c>
      <c r="K248" s="10" t="str">
        <f t="shared" si="32"/>
        <v xml:space="preserve">Put Y in appropriate box </v>
      </c>
    </row>
    <row r="249" spans="1:11">
      <c r="A249" s="1" t="s">
        <v>43</v>
      </c>
      <c r="B249" s="41" t="s">
        <v>232</v>
      </c>
      <c r="C249" s="11"/>
      <c r="D249" s="46"/>
      <c r="E249" s="11"/>
      <c r="F249" s="46"/>
      <c r="G249" s="11"/>
      <c r="H249" s="11"/>
      <c r="I249" s="1" t="str">
        <f t="shared" si="31"/>
        <v>Invalid</v>
      </c>
      <c r="K249" s="10" t="str">
        <f t="shared" si="32"/>
        <v xml:space="preserve">Put Y in appropriate box </v>
      </c>
    </row>
    <row r="250" spans="1:11" ht="30">
      <c r="A250" s="1" t="s">
        <v>43</v>
      </c>
      <c r="B250" s="41" t="s">
        <v>233</v>
      </c>
      <c r="C250" s="11"/>
      <c r="D250" s="46"/>
      <c r="E250" s="11"/>
      <c r="F250" s="46"/>
      <c r="G250" s="11"/>
      <c r="H250" s="11"/>
      <c r="I250" s="1" t="str">
        <f t="shared" si="31"/>
        <v>Invalid</v>
      </c>
      <c r="K250" s="10" t="str">
        <f t="shared" si="32"/>
        <v xml:space="preserve">Put Y in appropriate box </v>
      </c>
    </row>
    <row r="251" spans="1:11" ht="34.5" thickBot="1">
      <c r="A251" s="1" t="s">
        <v>58</v>
      </c>
      <c r="B251" s="40" t="s">
        <v>4</v>
      </c>
      <c r="C251" s="9" t="s">
        <v>39</v>
      </c>
      <c r="D251" s="46"/>
      <c r="E251" s="9" t="s">
        <v>40</v>
      </c>
      <c r="F251" s="46"/>
      <c r="G251" s="9" t="s">
        <v>41</v>
      </c>
      <c r="H251" s="9" t="s">
        <v>42</v>
      </c>
      <c r="I251" s="6">
        <f>SUM(I252:I255)</f>
        <v>0</v>
      </c>
      <c r="J251" s="6">
        <f>COUNTIF(B252:B255,"&lt;&gt;0")*3</f>
        <v>12</v>
      </c>
    </row>
    <row r="252" spans="1:11" ht="15.75" thickTop="1">
      <c r="A252" s="1" t="s">
        <v>59</v>
      </c>
      <c r="B252" s="41" t="s">
        <v>234</v>
      </c>
      <c r="C252" s="11"/>
      <c r="D252" s="46"/>
      <c r="E252" s="11"/>
      <c r="F252" s="46"/>
      <c r="G252" s="11"/>
      <c r="H252" s="11"/>
      <c r="I252" s="1" t="str">
        <f>IF(C252="y",3,IF(E252="y",2,IF(G252="y",1,IF(H252="y",0,"Invalid"))))</f>
        <v>Invalid</v>
      </c>
      <c r="K252" s="10" t="str">
        <f t="shared" ref="K252:K259" si="33">IF(I252="Invalid","Put Y in appropriate box ", "complete")</f>
        <v xml:space="preserve">Put Y in appropriate box </v>
      </c>
    </row>
    <row r="253" spans="1:11">
      <c r="A253" s="1" t="s">
        <v>59</v>
      </c>
      <c r="B253" s="41" t="s">
        <v>235</v>
      </c>
      <c r="C253" s="11"/>
      <c r="D253" s="46"/>
      <c r="E253" s="11"/>
      <c r="F253" s="46"/>
      <c r="G253" s="11"/>
      <c r="H253" s="11"/>
      <c r="I253" s="1" t="str">
        <f>IF(C253="y",3,IF(E253="y",2,IF(G253="y",1,IF(H253="y",0,"Invalid"))))</f>
        <v>Invalid</v>
      </c>
      <c r="K253" s="10" t="str">
        <f t="shared" si="33"/>
        <v xml:space="preserve">Put Y in appropriate box </v>
      </c>
    </row>
    <row r="254" spans="1:11" ht="30">
      <c r="A254" s="1" t="s">
        <v>59</v>
      </c>
      <c r="B254" s="41" t="s">
        <v>236</v>
      </c>
      <c r="C254" s="11"/>
      <c r="D254" s="46"/>
      <c r="E254" s="11"/>
      <c r="F254" s="46"/>
      <c r="G254" s="11"/>
      <c r="H254" s="11"/>
      <c r="I254" s="1" t="str">
        <f>IF(C254="y",3,IF(E254="y",2,IF(G254="y",1,IF(H254="y",0,"Invalid"))))</f>
        <v>Invalid</v>
      </c>
      <c r="K254" s="10" t="str">
        <f t="shared" si="33"/>
        <v xml:space="preserve">Put Y in appropriate box </v>
      </c>
    </row>
    <row r="255" spans="1:11">
      <c r="A255" s="1" t="s">
        <v>59</v>
      </c>
      <c r="B255" s="41" t="s">
        <v>237</v>
      </c>
      <c r="C255" s="11"/>
      <c r="D255" s="46"/>
      <c r="E255" s="11"/>
      <c r="F255" s="46"/>
      <c r="G255" s="11"/>
      <c r="H255" s="11"/>
      <c r="I255" s="1" t="str">
        <f>IF(C255="y",3,IF(E255="y",2,IF(G255="y",1,IF(H255="y",0,"Invalid"))))</f>
        <v>Invalid</v>
      </c>
      <c r="K255" s="10" t="str">
        <f t="shared" si="33"/>
        <v xml:space="preserve">Put Y in appropriate box </v>
      </c>
    </row>
    <row r="256" spans="1:11" ht="41.25" customHeight="1">
      <c r="A256" s="1" t="s">
        <v>0</v>
      </c>
      <c r="B256" s="59" t="s">
        <v>238</v>
      </c>
      <c r="C256" s="60"/>
      <c r="D256" s="60"/>
      <c r="E256" s="60"/>
      <c r="F256" s="60"/>
      <c r="G256" s="60"/>
      <c r="H256" s="60"/>
      <c r="K256" s="10" t="str">
        <f t="shared" si="33"/>
        <v>complete</v>
      </c>
    </row>
    <row r="257" spans="1:11" ht="60" customHeight="1">
      <c r="A257" s="1" t="s">
        <v>30</v>
      </c>
      <c r="B257" s="61" t="s">
        <v>239</v>
      </c>
      <c r="C257" s="61"/>
      <c r="D257" s="61"/>
      <c r="E257" s="61"/>
      <c r="F257" s="61"/>
      <c r="G257" s="61"/>
      <c r="H257" s="61"/>
      <c r="K257" s="10" t="str">
        <f t="shared" si="33"/>
        <v>complete</v>
      </c>
    </row>
    <row r="258" spans="1:11" ht="30">
      <c r="A258" s="1" t="s">
        <v>32</v>
      </c>
      <c r="B258" s="39" t="s">
        <v>18</v>
      </c>
      <c r="C258" s="29" t="s">
        <v>33</v>
      </c>
      <c r="D258" s="7">
        <f>I260/J260</f>
        <v>0</v>
      </c>
      <c r="E258" s="29" t="s">
        <v>34</v>
      </c>
      <c r="F258" s="7">
        <f>I266/J266</f>
        <v>0</v>
      </c>
      <c r="G258" s="29" t="s">
        <v>35</v>
      </c>
      <c r="H258" s="7">
        <f>(I260+I266)/(J260+J266)</f>
        <v>0</v>
      </c>
      <c r="K258" s="10" t="str">
        <f t="shared" si="33"/>
        <v>complete</v>
      </c>
    </row>
    <row r="259" spans="1:11" ht="23.25">
      <c r="A259" s="1" t="s">
        <v>32</v>
      </c>
      <c r="B259" s="64"/>
      <c r="C259" s="64"/>
      <c r="D259" s="64"/>
      <c r="E259" s="64"/>
      <c r="F259" s="64"/>
      <c r="G259" s="64"/>
      <c r="H259" s="64"/>
      <c r="K259" s="10" t="str">
        <f t="shared" si="33"/>
        <v>complete</v>
      </c>
    </row>
    <row r="260" spans="1:11" ht="34.5" thickBot="1">
      <c r="A260" s="1" t="s">
        <v>37</v>
      </c>
      <c r="B260" s="40" t="s">
        <v>38</v>
      </c>
      <c r="C260" s="9" t="s">
        <v>39</v>
      </c>
      <c r="D260" s="46"/>
      <c r="E260" s="9" t="s">
        <v>40</v>
      </c>
      <c r="F260" s="46"/>
      <c r="G260" s="9" t="s">
        <v>41</v>
      </c>
      <c r="H260" s="9" t="s">
        <v>42</v>
      </c>
      <c r="I260" s="6">
        <f>SUM(I261:I265)</f>
        <v>0</v>
      </c>
      <c r="J260" s="6">
        <f>COUNTIF(B261:B265,"&lt;&gt;0")*3</f>
        <v>15</v>
      </c>
    </row>
    <row r="261" spans="1:11" ht="15.75" thickTop="1">
      <c r="A261" s="1" t="s">
        <v>43</v>
      </c>
      <c r="B261" s="41" t="s">
        <v>240</v>
      </c>
      <c r="C261" s="11"/>
      <c r="D261" s="46"/>
      <c r="E261" s="11"/>
      <c r="F261" s="46"/>
      <c r="G261" s="11"/>
      <c r="H261" s="11"/>
      <c r="I261" s="1" t="str">
        <f>IF(C261="y",3,IF(E261="y",2,IF(G261="y",1,IF(H261="y",0,"Invalid"))))</f>
        <v>Invalid</v>
      </c>
      <c r="K261" s="10" t="str">
        <f t="shared" ref="K261:K265" si="34">IF(I261="Invalid","Put Y in appropriate box ", "complete")</f>
        <v xml:space="preserve">Put Y in appropriate box </v>
      </c>
    </row>
    <row r="262" spans="1:11" ht="30">
      <c r="A262" s="1" t="s">
        <v>43</v>
      </c>
      <c r="B262" s="41" t="s">
        <v>241</v>
      </c>
      <c r="C262" s="11"/>
      <c r="D262" s="46"/>
      <c r="E262" s="11"/>
      <c r="F262" s="46"/>
      <c r="G262" s="11"/>
      <c r="H262" s="11"/>
      <c r="I262" s="1" t="str">
        <f>IF(C262="y",3,IF(E262="y",2,IF(G262="y",1,IF(H262="y",0,"Invalid"))))</f>
        <v>Invalid</v>
      </c>
      <c r="K262" s="10" t="str">
        <f t="shared" si="34"/>
        <v xml:space="preserve">Put Y in appropriate box </v>
      </c>
    </row>
    <row r="263" spans="1:11">
      <c r="A263" s="1" t="s">
        <v>43</v>
      </c>
      <c r="B263" s="41" t="s">
        <v>242</v>
      </c>
      <c r="C263" s="11"/>
      <c r="D263" s="46"/>
      <c r="E263" s="11"/>
      <c r="F263" s="46"/>
      <c r="G263" s="11"/>
      <c r="H263" s="11"/>
      <c r="I263" s="1" t="str">
        <f>IF(C263="y",3,IF(E263="y",2,IF(G263="y",1,IF(H263="y",0,"Invalid"))))</f>
        <v>Invalid</v>
      </c>
      <c r="K263" s="10" t="str">
        <f t="shared" si="34"/>
        <v xml:space="preserve">Put Y in appropriate box </v>
      </c>
    </row>
    <row r="264" spans="1:11" ht="30">
      <c r="A264" s="1" t="s">
        <v>43</v>
      </c>
      <c r="B264" s="41" t="s">
        <v>243</v>
      </c>
      <c r="C264" s="11"/>
      <c r="D264" s="46"/>
      <c r="E264" s="11"/>
      <c r="F264" s="46"/>
      <c r="G264" s="11"/>
      <c r="H264" s="11"/>
      <c r="I264" s="1" t="str">
        <f>IF(C264="y",3,IF(E264="y",2,IF(G264="y",1,IF(H264="y",0,"Invalid"))))</f>
        <v>Invalid</v>
      </c>
      <c r="K264" s="10" t="str">
        <f t="shared" si="34"/>
        <v xml:space="preserve">Put Y in appropriate box </v>
      </c>
    </row>
    <row r="265" spans="1:11" ht="30">
      <c r="A265" s="1" t="s">
        <v>43</v>
      </c>
      <c r="B265" s="41" t="s">
        <v>244</v>
      </c>
      <c r="C265" s="11"/>
      <c r="D265" s="46"/>
      <c r="E265" s="11"/>
      <c r="F265" s="46"/>
      <c r="G265" s="11"/>
      <c r="H265" s="11"/>
      <c r="I265" s="1" t="str">
        <f>IF(C265="y",3,IF(E265="y",2,IF(G265="y",1,IF(H265="y",0,"Invalid"))))</f>
        <v>Invalid</v>
      </c>
      <c r="K265" s="10" t="str">
        <f t="shared" si="34"/>
        <v xml:space="preserve">Put Y in appropriate box </v>
      </c>
    </row>
    <row r="266" spans="1:11" ht="34.5" thickBot="1">
      <c r="A266" s="1" t="s">
        <v>58</v>
      </c>
      <c r="B266" s="40" t="s">
        <v>4</v>
      </c>
      <c r="C266" s="9" t="s">
        <v>39</v>
      </c>
      <c r="D266" s="46"/>
      <c r="E266" s="9" t="s">
        <v>40</v>
      </c>
      <c r="F266" s="46"/>
      <c r="G266" s="9" t="s">
        <v>41</v>
      </c>
      <c r="H266" s="9" t="s">
        <v>42</v>
      </c>
      <c r="I266" s="6">
        <f>SUM(I267:I269)</f>
        <v>0</v>
      </c>
      <c r="J266" s="6">
        <f>COUNTIF(B267:B269,"&lt;&gt;0")*3</f>
        <v>9</v>
      </c>
    </row>
    <row r="267" spans="1:11" ht="15.75" thickTop="1">
      <c r="A267" s="1" t="s">
        <v>59</v>
      </c>
      <c r="B267" s="41" t="s">
        <v>245</v>
      </c>
      <c r="C267" s="11"/>
      <c r="D267" s="46"/>
      <c r="E267" s="11"/>
      <c r="F267" s="46"/>
      <c r="G267" s="11"/>
      <c r="H267" s="11"/>
      <c r="I267" s="1" t="str">
        <f>IF(C267="y",3,IF(E267="y",2,IF(G267="y",1,IF(H267="y",0,"Invalid"))))</f>
        <v>Invalid</v>
      </c>
      <c r="K267" s="10" t="str">
        <f t="shared" ref="K267:K269" si="35">IF(I267="Invalid","Put Y in appropriate box ", "complete")</f>
        <v xml:space="preserve">Put Y in appropriate box </v>
      </c>
    </row>
    <row r="268" spans="1:11">
      <c r="A268" s="1" t="s">
        <v>59</v>
      </c>
      <c r="B268" s="41" t="s">
        <v>246</v>
      </c>
      <c r="C268" s="11"/>
      <c r="D268" s="46"/>
      <c r="E268" s="11"/>
      <c r="F268" s="46"/>
      <c r="G268" s="11"/>
      <c r="H268" s="11"/>
      <c r="I268" s="1" t="str">
        <f>IF(C268="y",3,IF(E268="y",2,IF(G268="y",1,IF(H268="y",0,"Invalid"))))</f>
        <v>Invalid</v>
      </c>
      <c r="K268" s="10" t="str">
        <f t="shared" si="35"/>
        <v xml:space="preserve">Put Y in appropriate box </v>
      </c>
    </row>
    <row r="269" spans="1:11">
      <c r="A269" s="1" t="s">
        <v>59</v>
      </c>
      <c r="B269" s="41" t="s">
        <v>247</v>
      </c>
      <c r="C269" s="11"/>
      <c r="D269" s="46"/>
      <c r="E269" s="11"/>
      <c r="F269" s="46"/>
      <c r="G269" s="11"/>
      <c r="H269" s="11"/>
      <c r="I269" s="1" t="str">
        <f>IF(C269="y",3,IF(E269="y",2,IF(G269="y",1,IF(H269="y",0,"Invalid"))))</f>
        <v>Invalid</v>
      </c>
      <c r="K269" s="10" t="str">
        <f t="shared" si="35"/>
        <v xml:space="preserve">Put Y in appropriate box </v>
      </c>
    </row>
    <row r="270" spans="1:11" ht="30">
      <c r="A270" s="1" t="s">
        <v>32</v>
      </c>
      <c r="B270" s="39" t="s">
        <v>20</v>
      </c>
      <c r="C270" s="29" t="s">
        <v>33</v>
      </c>
      <c r="D270" s="7">
        <f>I272/J272</f>
        <v>0</v>
      </c>
      <c r="E270" s="29" t="s">
        <v>34</v>
      </c>
      <c r="F270" s="7">
        <f>I280/J280</f>
        <v>0</v>
      </c>
      <c r="G270" s="29" t="s">
        <v>35</v>
      </c>
      <c r="H270" s="7">
        <f>(I272+I280)/(J272+J280)</f>
        <v>0</v>
      </c>
    </row>
    <row r="271" spans="1:11" ht="23.25">
      <c r="A271" s="1" t="s">
        <v>32</v>
      </c>
      <c r="B271" s="64"/>
      <c r="C271" s="64"/>
      <c r="D271" s="64"/>
      <c r="E271" s="64"/>
      <c r="F271" s="64"/>
      <c r="G271" s="64"/>
      <c r="H271" s="64"/>
    </row>
    <row r="272" spans="1:11" ht="34.5" thickBot="1">
      <c r="A272" s="1" t="s">
        <v>37</v>
      </c>
      <c r="B272" s="40" t="s">
        <v>38</v>
      </c>
      <c r="C272" s="9" t="s">
        <v>39</v>
      </c>
      <c r="D272" s="46"/>
      <c r="E272" s="9" t="s">
        <v>40</v>
      </c>
      <c r="F272" s="46"/>
      <c r="G272" s="9" t="s">
        <v>41</v>
      </c>
      <c r="H272" s="9" t="s">
        <v>42</v>
      </c>
      <c r="I272" s="6">
        <f>SUM(I273:I279)</f>
        <v>0</v>
      </c>
      <c r="J272" s="6">
        <f>COUNTIF(B273:B279,"&lt;&gt;0")*3</f>
        <v>21</v>
      </c>
    </row>
    <row r="273" spans="1:11" ht="15.75" thickTop="1">
      <c r="A273" s="1" t="s">
        <v>43</v>
      </c>
      <c r="B273" s="41" t="s">
        <v>248</v>
      </c>
      <c r="C273" s="11"/>
      <c r="D273" s="46"/>
      <c r="E273" s="11"/>
      <c r="F273" s="46"/>
      <c r="G273" s="11"/>
      <c r="H273" s="11"/>
      <c r="I273" s="1" t="str">
        <f t="shared" ref="I273:I279" si="36">IF(C273="y",3,IF(E273="y",2,IF(G273="y",1,IF(H273="y",0,"Invalid"))))</f>
        <v>Invalid</v>
      </c>
      <c r="K273" s="10" t="str">
        <f t="shared" ref="K273:K279" si="37">IF(I273="Invalid","Put Y in appropriate box ", "complete")</f>
        <v xml:space="preserve">Put Y in appropriate box </v>
      </c>
    </row>
    <row r="274" spans="1:11">
      <c r="A274" s="1" t="s">
        <v>43</v>
      </c>
      <c r="B274" s="41" t="s">
        <v>249</v>
      </c>
      <c r="C274" s="11"/>
      <c r="D274" s="46"/>
      <c r="E274" s="11"/>
      <c r="F274" s="46"/>
      <c r="G274" s="11"/>
      <c r="H274" s="11"/>
      <c r="I274" s="1" t="str">
        <f t="shared" si="36"/>
        <v>Invalid</v>
      </c>
      <c r="K274" s="10" t="str">
        <f t="shared" si="37"/>
        <v xml:space="preserve">Put Y in appropriate box </v>
      </c>
    </row>
    <row r="275" spans="1:11">
      <c r="A275" s="1" t="s">
        <v>43</v>
      </c>
      <c r="B275" s="41" t="s">
        <v>250</v>
      </c>
      <c r="C275" s="11"/>
      <c r="D275" s="46"/>
      <c r="E275" s="11"/>
      <c r="F275" s="46"/>
      <c r="G275" s="11"/>
      <c r="H275" s="11"/>
      <c r="I275" s="1" t="str">
        <f t="shared" si="36"/>
        <v>Invalid</v>
      </c>
      <c r="K275" s="10" t="str">
        <f t="shared" si="37"/>
        <v xml:space="preserve">Put Y in appropriate box </v>
      </c>
    </row>
    <row r="276" spans="1:11">
      <c r="A276" s="1" t="s">
        <v>43</v>
      </c>
      <c r="B276" s="41" t="s">
        <v>251</v>
      </c>
      <c r="C276" s="11"/>
      <c r="D276" s="46"/>
      <c r="E276" s="11"/>
      <c r="F276" s="46"/>
      <c r="G276" s="11"/>
      <c r="H276" s="11"/>
      <c r="I276" s="1" t="str">
        <f t="shared" si="36"/>
        <v>Invalid</v>
      </c>
      <c r="K276" s="10" t="str">
        <f t="shared" si="37"/>
        <v xml:space="preserve">Put Y in appropriate box </v>
      </c>
    </row>
    <row r="277" spans="1:11">
      <c r="A277" s="1" t="s">
        <v>43</v>
      </c>
      <c r="B277" s="41" t="s">
        <v>252</v>
      </c>
      <c r="C277" s="11"/>
      <c r="D277" s="46"/>
      <c r="E277" s="11"/>
      <c r="F277" s="46"/>
      <c r="G277" s="11"/>
      <c r="H277" s="11"/>
      <c r="I277" s="1" t="str">
        <f t="shared" si="36"/>
        <v>Invalid</v>
      </c>
      <c r="K277" s="10" t="str">
        <f t="shared" si="37"/>
        <v xml:space="preserve">Put Y in appropriate box </v>
      </c>
    </row>
    <row r="278" spans="1:11">
      <c r="A278" s="1" t="s">
        <v>43</v>
      </c>
      <c r="B278" s="41" t="s">
        <v>253</v>
      </c>
      <c r="C278" s="11"/>
      <c r="D278" s="46"/>
      <c r="E278" s="11"/>
      <c r="F278" s="46"/>
      <c r="G278" s="11"/>
      <c r="H278" s="11"/>
      <c r="I278" s="1" t="str">
        <f t="shared" si="36"/>
        <v>Invalid</v>
      </c>
      <c r="K278" s="10" t="str">
        <f t="shared" si="37"/>
        <v xml:space="preserve">Put Y in appropriate box </v>
      </c>
    </row>
    <row r="279" spans="1:11">
      <c r="A279" s="1" t="s">
        <v>43</v>
      </c>
      <c r="B279" s="41" t="s">
        <v>254</v>
      </c>
      <c r="C279" s="11"/>
      <c r="D279" s="46"/>
      <c r="E279" s="11"/>
      <c r="F279" s="46"/>
      <c r="G279" s="11"/>
      <c r="H279" s="11"/>
      <c r="I279" s="1" t="str">
        <f t="shared" si="36"/>
        <v>Invalid</v>
      </c>
      <c r="K279" s="10" t="str">
        <f t="shared" si="37"/>
        <v xml:space="preserve">Put Y in appropriate box </v>
      </c>
    </row>
    <row r="280" spans="1:11" ht="15.75" thickBot="1">
      <c r="A280" s="1" t="s">
        <v>58</v>
      </c>
      <c r="B280" s="40" t="s">
        <v>4</v>
      </c>
      <c r="C280" s="9"/>
      <c r="D280" s="46"/>
      <c r="E280" s="9"/>
      <c r="F280" s="46"/>
      <c r="G280" s="9"/>
      <c r="H280" s="9"/>
      <c r="I280" s="6">
        <f>SUM(I281:I282)</f>
        <v>0</v>
      </c>
      <c r="J280" s="6">
        <f>COUNTIF(B281:B282,"&lt;&gt;0")*3</f>
        <v>6</v>
      </c>
    </row>
    <row r="281" spans="1:11" ht="15.75" thickTop="1">
      <c r="A281" s="1" t="s">
        <v>59</v>
      </c>
      <c r="B281" s="41" t="s">
        <v>255</v>
      </c>
      <c r="C281" s="11"/>
      <c r="D281" s="46"/>
      <c r="E281" s="11"/>
      <c r="F281" s="46"/>
      <c r="G281" s="11"/>
      <c r="H281" s="11"/>
      <c r="I281" s="1" t="str">
        <f>IF(C281="y",3,IF(E281="y",2,IF(G281="y",1,IF(H281="y",0,"Invalid"))))</f>
        <v>Invalid</v>
      </c>
      <c r="K281" s="10" t="str">
        <f t="shared" ref="K281:K282" si="38">IF(I281="Invalid","Put Y in appropriate box ", "complete")</f>
        <v xml:space="preserve">Put Y in appropriate box </v>
      </c>
    </row>
    <row r="282" spans="1:11" ht="30">
      <c r="A282" s="1" t="s">
        <v>59</v>
      </c>
      <c r="B282" s="41" t="s">
        <v>256</v>
      </c>
      <c r="C282" s="11"/>
      <c r="D282" s="46"/>
      <c r="E282" s="11"/>
      <c r="F282" s="46"/>
      <c r="G282" s="11"/>
      <c r="H282" s="11"/>
      <c r="I282" s="1" t="str">
        <f>IF(C282="y",3,IF(E282="y",2,IF(G282="y",1,IF(H282="y",0,"Invalid"))))</f>
        <v>Invalid</v>
      </c>
      <c r="K282" s="10" t="str">
        <f t="shared" si="38"/>
        <v xml:space="preserve">Put Y in appropriate box </v>
      </c>
    </row>
    <row r="283" spans="1:11" ht="30">
      <c r="A283" s="1" t="s">
        <v>32</v>
      </c>
      <c r="B283" s="39" t="s">
        <v>21</v>
      </c>
      <c r="C283" s="29" t="s">
        <v>33</v>
      </c>
      <c r="D283" s="7">
        <f>I285/J285</f>
        <v>0</v>
      </c>
      <c r="E283" s="29" t="s">
        <v>34</v>
      </c>
      <c r="F283" s="7">
        <f>I291/J291</f>
        <v>0</v>
      </c>
      <c r="G283" s="29" t="s">
        <v>35</v>
      </c>
      <c r="H283" s="7">
        <f>(I285+I291)/(J285+J291)</f>
        <v>0</v>
      </c>
    </row>
    <row r="284" spans="1:11" ht="23.25">
      <c r="A284" s="1" t="s">
        <v>32</v>
      </c>
      <c r="B284" s="64"/>
      <c r="C284" s="64"/>
      <c r="D284" s="64"/>
      <c r="E284" s="64"/>
      <c r="F284" s="64"/>
      <c r="G284" s="64"/>
      <c r="H284" s="64"/>
    </row>
    <row r="285" spans="1:11" ht="34.5" thickBot="1">
      <c r="A285" s="1" t="s">
        <v>37</v>
      </c>
      <c r="B285" s="40" t="s">
        <v>38</v>
      </c>
      <c r="C285" s="9" t="s">
        <v>39</v>
      </c>
      <c r="D285" s="46"/>
      <c r="E285" s="9" t="s">
        <v>40</v>
      </c>
      <c r="F285" s="46"/>
      <c r="G285" s="9" t="s">
        <v>41</v>
      </c>
      <c r="H285" s="9" t="s">
        <v>42</v>
      </c>
      <c r="I285" s="6">
        <f>SUM(I286:I290)</f>
        <v>0</v>
      </c>
      <c r="J285" s="6">
        <f>COUNTIF(B286:B290,"&lt;&gt;0")*3</f>
        <v>15</v>
      </c>
    </row>
    <row r="286" spans="1:11" ht="15.75" thickTop="1">
      <c r="A286" s="1" t="s">
        <v>43</v>
      </c>
      <c r="B286" s="41" t="s">
        <v>257</v>
      </c>
      <c r="C286" s="11"/>
      <c r="D286" s="46"/>
      <c r="E286" s="11"/>
      <c r="F286" s="46"/>
      <c r="G286" s="11"/>
      <c r="H286" s="11"/>
      <c r="I286" s="1" t="str">
        <f>IF(C286="y",3,IF(E286="y",2,IF(G286="y",1,IF(H286="y",0,"Invalid"))))</f>
        <v>Invalid</v>
      </c>
      <c r="K286" s="10" t="str">
        <f t="shared" ref="K286:K290" si="39">IF(I286="Invalid","Put Y in appropriate box ", "complete")</f>
        <v xml:space="preserve">Put Y in appropriate box </v>
      </c>
    </row>
    <row r="287" spans="1:11">
      <c r="A287" s="1" t="s">
        <v>43</v>
      </c>
      <c r="B287" s="41" t="s">
        <v>258</v>
      </c>
      <c r="C287" s="11"/>
      <c r="D287" s="46"/>
      <c r="E287" s="11"/>
      <c r="F287" s="46"/>
      <c r="G287" s="11"/>
      <c r="H287" s="11"/>
      <c r="I287" s="1" t="str">
        <f>IF(C287="y",3,IF(E287="y",2,IF(G287="y",1,IF(H287="y",0,"Invalid"))))</f>
        <v>Invalid</v>
      </c>
      <c r="K287" s="10" t="str">
        <f t="shared" si="39"/>
        <v xml:space="preserve">Put Y in appropriate box </v>
      </c>
    </row>
    <row r="288" spans="1:11">
      <c r="A288" s="1" t="s">
        <v>43</v>
      </c>
      <c r="B288" s="41" t="s">
        <v>259</v>
      </c>
      <c r="C288" s="11"/>
      <c r="D288" s="46"/>
      <c r="E288" s="11"/>
      <c r="F288" s="46"/>
      <c r="G288" s="11"/>
      <c r="H288" s="11"/>
      <c r="I288" s="1" t="str">
        <f>IF(C288="y",3,IF(E288="y",2,IF(G288="y",1,IF(H288="y",0,"Invalid"))))</f>
        <v>Invalid</v>
      </c>
      <c r="K288" s="10" t="str">
        <f t="shared" si="39"/>
        <v xml:space="preserve">Put Y in appropriate box </v>
      </c>
    </row>
    <row r="289" spans="1:11">
      <c r="A289" s="1" t="s">
        <v>43</v>
      </c>
      <c r="B289" s="41" t="s">
        <v>260</v>
      </c>
      <c r="C289" s="11"/>
      <c r="D289" s="46"/>
      <c r="E289" s="11"/>
      <c r="F289" s="46"/>
      <c r="G289" s="11"/>
      <c r="H289" s="11"/>
      <c r="I289" s="1" t="str">
        <f>IF(C289="y",3,IF(E289="y",2,IF(G289="y",1,IF(H289="y",0,"Invalid"))))</f>
        <v>Invalid</v>
      </c>
      <c r="K289" s="10" t="str">
        <f t="shared" si="39"/>
        <v xml:space="preserve">Put Y in appropriate box </v>
      </c>
    </row>
    <row r="290" spans="1:11">
      <c r="A290" s="1" t="s">
        <v>43</v>
      </c>
      <c r="B290" s="41" t="s">
        <v>261</v>
      </c>
      <c r="C290" s="11"/>
      <c r="D290" s="46"/>
      <c r="E290" s="11"/>
      <c r="F290" s="46"/>
      <c r="G290" s="11"/>
      <c r="H290" s="11"/>
      <c r="I290" s="1" t="str">
        <f>IF(C290="y",3,IF(E290="y",2,IF(G290="y",1,IF(H290="y",0,"Invalid"))))</f>
        <v>Invalid</v>
      </c>
      <c r="K290" s="10" t="str">
        <f t="shared" si="39"/>
        <v xml:space="preserve">Put Y in appropriate box </v>
      </c>
    </row>
    <row r="291" spans="1:11" ht="34.5" thickBot="1">
      <c r="A291" s="1" t="s">
        <v>58</v>
      </c>
      <c r="B291" s="40" t="s">
        <v>4</v>
      </c>
      <c r="C291" s="9" t="s">
        <v>39</v>
      </c>
      <c r="D291" s="46"/>
      <c r="E291" s="9" t="s">
        <v>40</v>
      </c>
      <c r="F291" s="46"/>
      <c r="G291" s="9" t="s">
        <v>41</v>
      </c>
      <c r="H291" s="9" t="s">
        <v>42</v>
      </c>
      <c r="I291" s="6">
        <f>SUM(I292:I292)</f>
        <v>0</v>
      </c>
      <c r="J291" s="6">
        <f>COUNTIF(B292:B292,"&lt;&gt;0")*3</f>
        <v>3</v>
      </c>
    </row>
    <row r="292" spans="1:11" ht="15.75" thickTop="1">
      <c r="A292" s="1" t="s">
        <v>59</v>
      </c>
      <c r="B292" s="41" t="s">
        <v>262</v>
      </c>
      <c r="C292" s="11"/>
      <c r="D292" s="46"/>
      <c r="E292" s="11"/>
      <c r="F292" s="46"/>
      <c r="G292" s="11"/>
      <c r="H292" s="11"/>
      <c r="I292" s="1" t="str">
        <f>IF(C292="y",3,IF(E292="y",2,IF(G292="y",1,IF(H292="y",0,"Invalid"))))</f>
        <v>Invalid</v>
      </c>
      <c r="K292" s="10" t="str">
        <f t="shared" ref="K292" si="40">IF(I292="Invalid","Put Y in appropriate box ", "complete")</f>
        <v xml:space="preserve">Put Y in appropriate box </v>
      </c>
    </row>
    <row r="293" spans="1:11" ht="30">
      <c r="A293" s="1" t="s">
        <v>32</v>
      </c>
      <c r="B293" s="39" t="s">
        <v>22</v>
      </c>
      <c r="C293" s="29" t="s">
        <v>33</v>
      </c>
      <c r="D293" s="7">
        <f>I295/J295</f>
        <v>0</v>
      </c>
      <c r="E293" s="29" t="s">
        <v>34</v>
      </c>
      <c r="F293" s="7">
        <f>I303/J303</f>
        <v>0</v>
      </c>
      <c r="G293" s="29" t="s">
        <v>35</v>
      </c>
      <c r="H293" s="7">
        <f>(I295+I303)/(J295+J303)</f>
        <v>0</v>
      </c>
    </row>
    <row r="294" spans="1:11" ht="23.25">
      <c r="A294" s="1" t="s">
        <v>32</v>
      </c>
      <c r="B294" s="64"/>
      <c r="C294" s="64"/>
      <c r="D294" s="64"/>
      <c r="E294" s="64"/>
      <c r="F294" s="64"/>
      <c r="G294" s="64"/>
      <c r="H294" s="64"/>
    </row>
    <row r="295" spans="1:11" ht="34.5" thickBot="1">
      <c r="A295" s="1" t="s">
        <v>37</v>
      </c>
      <c r="B295" s="40" t="s">
        <v>38</v>
      </c>
      <c r="C295" s="9" t="s">
        <v>39</v>
      </c>
      <c r="D295" s="46"/>
      <c r="E295" s="9" t="s">
        <v>40</v>
      </c>
      <c r="F295" s="46"/>
      <c r="G295" s="9" t="s">
        <v>41</v>
      </c>
      <c r="H295" s="9" t="s">
        <v>42</v>
      </c>
      <c r="I295" s="6">
        <f>SUM(I296:I302)</f>
        <v>0</v>
      </c>
      <c r="J295" s="6">
        <f>COUNTIF(B296:B302,"&lt;&gt;0")*3</f>
        <v>21</v>
      </c>
    </row>
    <row r="296" spans="1:11" ht="15.75" thickTop="1">
      <c r="A296" s="1" t="s">
        <v>43</v>
      </c>
      <c r="B296" s="41" t="s">
        <v>263</v>
      </c>
      <c r="C296" s="11"/>
      <c r="D296" s="46"/>
      <c r="E296" s="11"/>
      <c r="F296" s="46"/>
      <c r="G296" s="11"/>
      <c r="H296" s="11"/>
      <c r="I296" s="1" t="str">
        <f t="shared" ref="I296:I302" si="41">IF(C296="y",3,IF(E296="y",2,IF(G296="y",1,IF(H296="y",0,"Invalid"))))</f>
        <v>Invalid</v>
      </c>
      <c r="K296" s="10" t="str">
        <f t="shared" ref="K296:K302" si="42">IF(I296="Invalid","Put Y in appropriate box ", "complete")</f>
        <v xml:space="preserve">Put Y in appropriate box </v>
      </c>
    </row>
    <row r="297" spans="1:11">
      <c r="A297" s="1" t="s">
        <v>43</v>
      </c>
      <c r="B297" s="41" t="s">
        <v>264</v>
      </c>
      <c r="C297" s="11"/>
      <c r="D297" s="46"/>
      <c r="E297" s="11"/>
      <c r="F297" s="46"/>
      <c r="G297" s="11"/>
      <c r="H297" s="11"/>
      <c r="I297" s="1" t="str">
        <f t="shared" si="41"/>
        <v>Invalid</v>
      </c>
      <c r="K297" s="10" t="str">
        <f t="shared" si="42"/>
        <v xml:space="preserve">Put Y in appropriate box </v>
      </c>
    </row>
    <row r="298" spans="1:11" ht="30">
      <c r="A298" s="1" t="s">
        <v>43</v>
      </c>
      <c r="B298" s="41" t="s">
        <v>265</v>
      </c>
      <c r="C298" s="11"/>
      <c r="D298" s="46"/>
      <c r="E298" s="11"/>
      <c r="F298" s="46"/>
      <c r="G298" s="11"/>
      <c r="H298" s="11"/>
      <c r="I298" s="1" t="str">
        <f t="shared" si="41"/>
        <v>Invalid</v>
      </c>
      <c r="K298" s="10" t="str">
        <f t="shared" si="42"/>
        <v xml:space="preserve">Put Y in appropriate box </v>
      </c>
    </row>
    <row r="299" spans="1:11">
      <c r="A299" s="1" t="s">
        <v>43</v>
      </c>
      <c r="B299" s="41" t="s">
        <v>266</v>
      </c>
      <c r="C299" s="11"/>
      <c r="D299" s="46"/>
      <c r="E299" s="11"/>
      <c r="F299" s="46"/>
      <c r="G299" s="11"/>
      <c r="H299" s="11"/>
      <c r="I299" s="1" t="str">
        <f t="shared" si="41"/>
        <v>Invalid</v>
      </c>
      <c r="K299" s="10" t="str">
        <f t="shared" si="42"/>
        <v xml:space="preserve">Put Y in appropriate box </v>
      </c>
    </row>
    <row r="300" spans="1:11" ht="20.25" customHeight="1">
      <c r="A300" s="1" t="s">
        <v>43</v>
      </c>
      <c r="B300" s="41" t="s">
        <v>267</v>
      </c>
      <c r="C300" s="11"/>
      <c r="D300" s="46"/>
      <c r="E300" s="11"/>
      <c r="F300" s="46"/>
      <c r="G300" s="11"/>
      <c r="H300" s="11"/>
      <c r="I300" s="1" t="str">
        <f t="shared" si="41"/>
        <v>Invalid</v>
      </c>
      <c r="K300" s="10" t="str">
        <f t="shared" si="42"/>
        <v xml:space="preserve">Put Y in appropriate box </v>
      </c>
    </row>
    <row r="301" spans="1:11">
      <c r="A301" s="1" t="s">
        <v>43</v>
      </c>
      <c r="B301" s="41" t="s">
        <v>268</v>
      </c>
      <c r="C301" s="11"/>
      <c r="D301" s="46"/>
      <c r="E301" s="11"/>
      <c r="F301" s="46"/>
      <c r="G301" s="11"/>
      <c r="H301" s="11"/>
      <c r="I301" s="1" t="str">
        <f t="shared" si="41"/>
        <v>Invalid</v>
      </c>
      <c r="K301" s="10" t="str">
        <f t="shared" si="42"/>
        <v xml:space="preserve">Put Y in appropriate box </v>
      </c>
    </row>
    <row r="302" spans="1:11" ht="30">
      <c r="A302" s="1" t="s">
        <v>43</v>
      </c>
      <c r="B302" s="41" t="s">
        <v>269</v>
      </c>
      <c r="C302" s="11"/>
      <c r="D302" s="46"/>
      <c r="E302" s="11"/>
      <c r="F302" s="46"/>
      <c r="G302" s="11"/>
      <c r="H302" s="11"/>
      <c r="I302" s="1" t="str">
        <f t="shared" si="41"/>
        <v>Invalid</v>
      </c>
      <c r="K302" s="10" t="str">
        <f t="shared" si="42"/>
        <v xml:space="preserve">Put Y in appropriate box </v>
      </c>
    </row>
    <row r="303" spans="1:11" ht="34.5" thickBot="1">
      <c r="A303" s="1" t="s">
        <v>58</v>
      </c>
      <c r="B303" s="40" t="s">
        <v>4</v>
      </c>
      <c r="C303" s="9" t="s">
        <v>39</v>
      </c>
      <c r="D303" s="46"/>
      <c r="E303" s="9" t="s">
        <v>40</v>
      </c>
      <c r="F303" s="46"/>
      <c r="G303" s="9" t="s">
        <v>41</v>
      </c>
      <c r="H303" s="9" t="s">
        <v>42</v>
      </c>
      <c r="I303" s="6">
        <f>SUM(I304:I305)</f>
        <v>0</v>
      </c>
      <c r="J303" s="6">
        <f>COUNTIF(B304:B305,"&lt;&gt;0")*3</f>
        <v>6</v>
      </c>
    </row>
    <row r="304" spans="1:11" ht="18" customHeight="1" thickTop="1">
      <c r="A304" s="1" t="s">
        <v>59</v>
      </c>
      <c r="B304" s="41" t="s">
        <v>270</v>
      </c>
      <c r="C304" s="11"/>
      <c r="D304" s="46"/>
      <c r="E304" s="11"/>
      <c r="F304" s="46"/>
      <c r="G304" s="11"/>
      <c r="H304" s="11"/>
      <c r="I304" s="1" t="str">
        <f>IF(C304="y",3,IF(E304="y",2,IF(G304="y",1,IF(H304="y",0,"Invalid"))))</f>
        <v>Invalid</v>
      </c>
      <c r="K304" s="10" t="str">
        <f t="shared" ref="K304:K305" si="43">IF(I304="Invalid","Put Y in appropriate box ", "complete")</f>
        <v xml:space="preserve">Put Y in appropriate box </v>
      </c>
    </row>
    <row r="305" spans="1:11" ht="18" customHeight="1">
      <c r="A305" s="1" t="s">
        <v>59</v>
      </c>
      <c r="B305" s="41" t="s">
        <v>271</v>
      </c>
      <c r="C305" s="11"/>
      <c r="D305" s="46"/>
      <c r="E305" s="11"/>
      <c r="F305" s="46"/>
      <c r="G305" s="11"/>
      <c r="H305" s="11"/>
      <c r="I305" s="1" t="str">
        <f>IF(C305="y",3,IF(E305="y",2,IF(G305="y",1,IF(H305="y",0,"Invalid"))))</f>
        <v>Invalid</v>
      </c>
      <c r="K305" s="10" t="str">
        <f t="shared" si="43"/>
        <v xml:space="preserve">Put Y in appropriate box </v>
      </c>
    </row>
    <row r="306" spans="1:11" ht="30">
      <c r="A306" s="1" t="s">
        <v>32</v>
      </c>
      <c r="B306" s="39" t="s">
        <v>23</v>
      </c>
      <c r="C306" s="29" t="s">
        <v>33</v>
      </c>
      <c r="D306" s="7">
        <f>I308/J308</f>
        <v>0</v>
      </c>
      <c r="E306" s="29" t="s">
        <v>34</v>
      </c>
      <c r="F306" s="7">
        <f>I314/J314</f>
        <v>0</v>
      </c>
      <c r="G306" s="29" t="s">
        <v>35</v>
      </c>
      <c r="H306" s="7">
        <f>(I308+I314)/(J308+J314)</f>
        <v>0</v>
      </c>
    </row>
    <row r="307" spans="1:11" ht="23.25">
      <c r="A307" s="1" t="s">
        <v>32</v>
      </c>
      <c r="B307" s="64"/>
      <c r="C307" s="64"/>
      <c r="D307" s="64"/>
      <c r="E307" s="64"/>
      <c r="F307" s="64"/>
      <c r="G307" s="64"/>
      <c r="H307" s="64"/>
    </row>
    <row r="308" spans="1:11" ht="34.5" thickBot="1">
      <c r="A308" s="1" t="s">
        <v>37</v>
      </c>
      <c r="B308" s="40" t="s">
        <v>38</v>
      </c>
      <c r="C308" s="9" t="s">
        <v>39</v>
      </c>
      <c r="D308" s="46"/>
      <c r="E308" s="9" t="s">
        <v>40</v>
      </c>
      <c r="F308" s="46"/>
      <c r="G308" s="9" t="s">
        <v>41</v>
      </c>
      <c r="H308" s="9" t="s">
        <v>42</v>
      </c>
      <c r="I308" s="6">
        <f>SUM(I309:I313)</f>
        <v>0</v>
      </c>
      <c r="J308" s="6">
        <f>COUNTIF(B309:B313,"&lt;&gt;0")*3</f>
        <v>15</v>
      </c>
    </row>
    <row r="309" spans="1:11" ht="15.75" thickTop="1">
      <c r="A309" s="1" t="s">
        <v>43</v>
      </c>
      <c r="B309" s="41" t="s">
        <v>272</v>
      </c>
      <c r="C309" s="11"/>
      <c r="D309" s="46"/>
      <c r="E309" s="11"/>
      <c r="F309" s="46"/>
      <c r="G309" s="11"/>
      <c r="H309" s="11"/>
      <c r="I309" s="1" t="str">
        <f>IF(C309="y",3,IF(E309="y",2,IF(G309="y",1,IF(H309="y",0,"Invalid"))))</f>
        <v>Invalid</v>
      </c>
      <c r="K309" s="10" t="str">
        <f t="shared" ref="K309:K313" si="44">IF(I309="Invalid","Put Y in appropriate box ", "complete")</f>
        <v xml:space="preserve">Put Y in appropriate box </v>
      </c>
    </row>
    <row r="310" spans="1:11">
      <c r="A310" s="1" t="s">
        <v>43</v>
      </c>
      <c r="B310" s="41" t="s">
        <v>273</v>
      </c>
      <c r="C310" s="11"/>
      <c r="D310" s="46"/>
      <c r="E310" s="11"/>
      <c r="F310" s="46"/>
      <c r="G310" s="11"/>
      <c r="H310" s="11"/>
      <c r="I310" s="1" t="str">
        <f>IF(C310="y",3,IF(E310="y",2,IF(G310="y",1,IF(H310="y",0,"Invalid"))))</f>
        <v>Invalid</v>
      </c>
      <c r="K310" s="10" t="str">
        <f t="shared" si="44"/>
        <v xml:space="preserve">Put Y in appropriate box </v>
      </c>
    </row>
    <row r="311" spans="1:11">
      <c r="A311" s="1" t="s">
        <v>43</v>
      </c>
      <c r="B311" s="41" t="s">
        <v>274</v>
      </c>
      <c r="C311" s="11"/>
      <c r="D311" s="46"/>
      <c r="E311" s="11"/>
      <c r="F311" s="46"/>
      <c r="G311" s="11"/>
      <c r="H311" s="11"/>
      <c r="I311" s="1" t="str">
        <f>IF(C311="y",3,IF(E311="y",2,IF(G311="y",1,IF(H311="y",0,"Invalid"))))</f>
        <v>Invalid</v>
      </c>
      <c r="K311" s="10" t="str">
        <f t="shared" si="44"/>
        <v xml:space="preserve">Put Y in appropriate box </v>
      </c>
    </row>
    <row r="312" spans="1:11" ht="30">
      <c r="A312" s="1" t="s">
        <v>43</v>
      </c>
      <c r="B312" s="41" t="s">
        <v>275</v>
      </c>
      <c r="C312" s="11"/>
      <c r="D312" s="46"/>
      <c r="E312" s="11"/>
      <c r="F312" s="46"/>
      <c r="G312" s="11"/>
      <c r="H312" s="11"/>
      <c r="I312" s="1" t="str">
        <f>IF(C312="y",3,IF(E312="y",2,IF(G312="y",1,IF(H312="y",0,"Invalid"))))</f>
        <v>Invalid</v>
      </c>
      <c r="K312" s="10" t="str">
        <f t="shared" si="44"/>
        <v xml:space="preserve">Put Y in appropriate box </v>
      </c>
    </row>
    <row r="313" spans="1:11">
      <c r="A313" s="1" t="s">
        <v>43</v>
      </c>
      <c r="B313" s="41" t="s">
        <v>276</v>
      </c>
      <c r="C313" s="11"/>
      <c r="D313" s="46"/>
      <c r="E313" s="11"/>
      <c r="F313" s="46"/>
      <c r="G313" s="11"/>
      <c r="H313" s="11"/>
      <c r="I313" s="1" t="str">
        <f>IF(C313="y",3,IF(E313="y",2,IF(G313="y",1,IF(H313="y",0,"Invalid"))))</f>
        <v>Invalid</v>
      </c>
      <c r="K313" s="10" t="str">
        <f t="shared" si="44"/>
        <v xml:space="preserve">Put Y in appropriate box </v>
      </c>
    </row>
    <row r="314" spans="1:11" ht="34.5" thickBot="1">
      <c r="A314" s="1" t="s">
        <v>58</v>
      </c>
      <c r="B314" s="40" t="s">
        <v>4</v>
      </c>
      <c r="C314" s="9" t="s">
        <v>39</v>
      </c>
      <c r="D314" s="46"/>
      <c r="E314" s="9" t="s">
        <v>40</v>
      </c>
      <c r="F314" s="46"/>
      <c r="G314" s="9" t="s">
        <v>41</v>
      </c>
      <c r="H314" s="9" t="s">
        <v>42</v>
      </c>
      <c r="I314" s="6">
        <f>SUM(I315)</f>
        <v>0</v>
      </c>
      <c r="J314" s="6">
        <f>COUNTIF(B315,"&lt;&gt;0")*3</f>
        <v>3</v>
      </c>
    </row>
    <row r="315" spans="1:11" ht="15.75" thickTop="1">
      <c r="A315" s="1" t="s">
        <v>43</v>
      </c>
      <c r="B315" s="41" t="s">
        <v>277</v>
      </c>
      <c r="C315" s="11"/>
      <c r="D315" s="46"/>
      <c r="E315" s="11"/>
      <c r="F315" s="46"/>
      <c r="G315" s="11"/>
      <c r="H315" s="11"/>
      <c r="I315" s="1" t="str">
        <f>IF(C315="y",3,IF(E315="y",2,IF(G315="y",1,IF(H315="y",0,"Invalid"))))</f>
        <v>Invalid</v>
      </c>
      <c r="K315" s="10" t="str">
        <f t="shared" ref="K315" si="45">IF(I315="Invalid","Put Y in appropriate box ", "complete")</f>
        <v xml:space="preserve">Put Y in appropriate box </v>
      </c>
    </row>
    <row r="316" spans="1:11" ht="30">
      <c r="A316" s="1" t="s">
        <v>32</v>
      </c>
      <c r="B316" s="39" t="s">
        <v>24</v>
      </c>
      <c r="C316" s="29" t="s">
        <v>33</v>
      </c>
      <c r="D316" s="7">
        <f>I318/J318</f>
        <v>0</v>
      </c>
      <c r="E316" s="29" t="s">
        <v>34</v>
      </c>
      <c r="F316" s="7">
        <f>I326/J326</f>
        <v>0</v>
      </c>
      <c r="G316" s="29" t="s">
        <v>35</v>
      </c>
      <c r="H316" s="7">
        <f>(I318+I326)/(J318+J326)</f>
        <v>0</v>
      </c>
    </row>
    <row r="317" spans="1:11" ht="23.25">
      <c r="A317" s="1" t="s">
        <v>32</v>
      </c>
      <c r="B317" s="64"/>
      <c r="C317" s="64"/>
      <c r="D317" s="64"/>
      <c r="E317" s="64"/>
      <c r="F317" s="64"/>
      <c r="G317" s="64"/>
      <c r="H317" s="64"/>
    </row>
    <row r="318" spans="1:11" ht="34.5" thickBot="1">
      <c r="A318" s="1" t="s">
        <v>37</v>
      </c>
      <c r="B318" s="40" t="s">
        <v>38</v>
      </c>
      <c r="C318" s="9" t="s">
        <v>39</v>
      </c>
      <c r="D318" s="46"/>
      <c r="E318" s="9" t="s">
        <v>40</v>
      </c>
      <c r="F318" s="46"/>
      <c r="G318" s="9" t="s">
        <v>41</v>
      </c>
      <c r="H318" s="9" t="s">
        <v>42</v>
      </c>
      <c r="I318" s="6">
        <f>SUM(I319:I325)</f>
        <v>0</v>
      </c>
      <c r="J318" s="6">
        <f>COUNTIF(B319:B325,"&lt;&gt;0")*3</f>
        <v>21</v>
      </c>
    </row>
    <row r="319" spans="1:11" ht="15.75" thickTop="1">
      <c r="A319" s="1" t="s">
        <v>43</v>
      </c>
      <c r="B319" s="41" t="s">
        <v>278</v>
      </c>
      <c r="C319" s="11"/>
      <c r="D319" s="46"/>
      <c r="E319" s="11"/>
      <c r="F319" s="46"/>
      <c r="G319" s="11"/>
      <c r="H319" s="11"/>
      <c r="I319" s="1" t="str">
        <f t="shared" ref="I319:I325" si="46">IF(C319="y",3,IF(E319="y",2,IF(G319="y",1,IF(H319="y",0,"Invalid"))))</f>
        <v>Invalid</v>
      </c>
      <c r="K319" s="10" t="str">
        <f t="shared" ref="K319:K325" si="47">IF(I319="Invalid","Put Y in appropriate box ", "complete")</f>
        <v xml:space="preserve">Put Y in appropriate box </v>
      </c>
    </row>
    <row r="320" spans="1:11">
      <c r="A320" s="1" t="s">
        <v>43</v>
      </c>
      <c r="B320" s="41" t="s">
        <v>279</v>
      </c>
      <c r="C320" s="11"/>
      <c r="D320" s="46"/>
      <c r="E320" s="11"/>
      <c r="F320" s="46"/>
      <c r="G320" s="11"/>
      <c r="H320" s="11"/>
      <c r="I320" s="1" t="str">
        <f t="shared" si="46"/>
        <v>Invalid</v>
      </c>
      <c r="K320" s="10" t="str">
        <f t="shared" si="47"/>
        <v xml:space="preserve">Put Y in appropriate box </v>
      </c>
    </row>
    <row r="321" spans="1:11">
      <c r="A321" s="1" t="s">
        <v>43</v>
      </c>
      <c r="B321" s="41" t="s">
        <v>280</v>
      </c>
      <c r="C321" s="11"/>
      <c r="D321" s="46"/>
      <c r="E321" s="11"/>
      <c r="F321" s="46"/>
      <c r="G321" s="11"/>
      <c r="H321" s="11"/>
      <c r="I321" s="1" t="str">
        <f t="shared" si="46"/>
        <v>Invalid</v>
      </c>
      <c r="K321" s="10" t="str">
        <f t="shared" si="47"/>
        <v xml:space="preserve">Put Y in appropriate box </v>
      </c>
    </row>
    <row r="322" spans="1:11" ht="30">
      <c r="A322" s="1" t="s">
        <v>43</v>
      </c>
      <c r="B322" s="41" t="s">
        <v>281</v>
      </c>
      <c r="C322" s="11"/>
      <c r="D322" s="46"/>
      <c r="E322" s="11"/>
      <c r="F322" s="46"/>
      <c r="G322" s="11"/>
      <c r="H322" s="11"/>
      <c r="I322" s="1" t="str">
        <f t="shared" si="46"/>
        <v>Invalid</v>
      </c>
      <c r="K322" s="10" t="str">
        <f t="shared" si="47"/>
        <v xml:space="preserve">Put Y in appropriate box </v>
      </c>
    </row>
    <row r="323" spans="1:11">
      <c r="A323" s="1" t="s">
        <v>43</v>
      </c>
      <c r="B323" s="41" t="s">
        <v>282</v>
      </c>
      <c r="C323" s="11"/>
      <c r="D323" s="46"/>
      <c r="E323" s="11"/>
      <c r="F323" s="46"/>
      <c r="G323" s="11"/>
      <c r="H323" s="11"/>
      <c r="I323" s="1" t="str">
        <f t="shared" si="46"/>
        <v>Invalid</v>
      </c>
      <c r="K323" s="10" t="str">
        <f t="shared" si="47"/>
        <v xml:space="preserve">Put Y in appropriate box </v>
      </c>
    </row>
    <row r="324" spans="1:11">
      <c r="A324" s="1" t="s">
        <v>43</v>
      </c>
      <c r="B324" s="41" t="s">
        <v>283</v>
      </c>
      <c r="C324" s="11"/>
      <c r="D324" s="46"/>
      <c r="E324" s="11"/>
      <c r="F324" s="46"/>
      <c r="G324" s="11"/>
      <c r="H324" s="11"/>
      <c r="I324" s="1" t="str">
        <f t="shared" si="46"/>
        <v>Invalid</v>
      </c>
      <c r="K324" s="10" t="str">
        <f t="shared" si="47"/>
        <v xml:space="preserve">Put Y in appropriate box </v>
      </c>
    </row>
    <row r="325" spans="1:11" ht="30">
      <c r="A325" s="1" t="s">
        <v>43</v>
      </c>
      <c r="B325" s="41" t="s">
        <v>284</v>
      </c>
      <c r="C325" s="11"/>
      <c r="D325" s="46"/>
      <c r="E325" s="11"/>
      <c r="F325" s="46"/>
      <c r="G325" s="11"/>
      <c r="H325" s="11"/>
      <c r="I325" s="1" t="str">
        <f t="shared" si="46"/>
        <v>Invalid</v>
      </c>
      <c r="K325" s="10" t="str">
        <f t="shared" si="47"/>
        <v xml:space="preserve">Put Y in appropriate box </v>
      </c>
    </row>
    <row r="326" spans="1:11" ht="34.5" thickBot="1">
      <c r="A326" s="1" t="s">
        <v>58</v>
      </c>
      <c r="B326" s="40" t="s">
        <v>4</v>
      </c>
      <c r="C326" s="9" t="s">
        <v>39</v>
      </c>
      <c r="D326" s="46"/>
      <c r="E326" s="9" t="s">
        <v>40</v>
      </c>
      <c r="F326" s="46"/>
      <c r="G326" s="9" t="s">
        <v>41</v>
      </c>
      <c r="H326" s="9" t="s">
        <v>42</v>
      </c>
      <c r="I326" s="6">
        <f>SUM(I327:I328)</f>
        <v>0</v>
      </c>
      <c r="J326" s="6">
        <f>COUNTIF(B327:B328,"&lt;&gt;0")*3</f>
        <v>6</v>
      </c>
    </row>
    <row r="327" spans="1:11" ht="15.75" thickTop="1">
      <c r="A327" s="1" t="s">
        <v>59</v>
      </c>
      <c r="B327" s="41" t="s">
        <v>285</v>
      </c>
      <c r="C327" s="11"/>
      <c r="D327" s="46"/>
      <c r="E327" s="11"/>
      <c r="F327" s="46"/>
      <c r="G327" s="11"/>
      <c r="H327" s="11"/>
      <c r="I327" s="1" t="str">
        <f>IF(C327="y",3,IF(E327="y",2,IF(G327="y",1,IF(H327="y",0,"Invalid"))))</f>
        <v>Invalid</v>
      </c>
      <c r="K327" s="10" t="str">
        <f t="shared" ref="K327:K328" si="48">IF(I327="Invalid","Put Y in appropriate box ", "complete")</f>
        <v xml:space="preserve">Put Y in appropriate box </v>
      </c>
    </row>
    <row r="328" spans="1:11">
      <c r="A328" s="1" t="s">
        <v>59</v>
      </c>
      <c r="B328" s="41" t="s">
        <v>286</v>
      </c>
      <c r="C328" s="11"/>
      <c r="D328" s="46"/>
      <c r="E328" s="11"/>
      <c r="F328" s="46"/>
      <c r="G328" s="11"/>
      <c r="H328" s="11"/>
      <c r="I328" s="1" t="str">
        <f>IF(C328="y",3,IF(E328="y",2,IF(G328="y",1,IF(H328="y",0,"Invalid"))))</f>
        <v>Invalid</v>
      </c>
      <c r="K328" s="10" t="str">
        <f t="shared" si="48"/>
        <v xml:space="preserve">Put Y in appropriate box </v>
      </c>
    </row>
    <row r="329" spans="1:11" ht="30">
      <c r="A329" s="1" t="s">
        <v>32</v>
      </c>
      <c r="B329" s="39" t="s">
        <v>25</v>
      </c>
      <c r="C329" s="29" t="s">
        <v>33</v>
      </c>
      <c r="D329" s="7">
        <f>I331/J331</f>
        <v>0</v>
      </c>
      <c r="E329" s="29" t="s">
        <v>34</v>
      </c>
      <c r="F329" s="7">
        <f>I338/J338</f>
        <v>0</v>
      </c>
      <c r="G329" s="29" t="s">
        <v>35</v>
      </c>
      <c r="H329" s="7">
        <f>(I331+I338)/(J331+J338)</f>
        <v>0</v>
      </c>
    </row>
    <row r="330" spans="1:11" ht="23.25">
      <c r="A330" s="1" t="s">
        <v>32</v>
      </c>
      <c r="B330" s="64"/>
      <c r="C330" s="64"/>
      <c r="D330" s="64"/>
      <c r="E330" s="64"/>
      <c r="F330" s="64"/>
      <c r="G330" s="64"/>
      <c r="H330" s="64"/>
    </row>
    <row r="331" spans="1:11" ht="34.5" thickBot="1">
      <c r="A331" s="1" t="s">
        <v>37</v>
      </c>
      <c r="B331" s="40" t="s">
        <v>38</v>
      </c>
      <c r="C331" s="9" t="s">
        <v>39</v>
      </c>
      <c r="D331" s="46"/>
      <c r="E331" s="9" t="s">
        <v>40</v>
      </c>
      <c r="F331" s="46"/>
      <c r="G331" s="9" t="s">
        <v>41</v>
      </c>
      <c r="H331" s="9" t="s">
        <v>42</v>
      </c>
      <c r="I331" s="6">
        <f>SUM(I332:I337)</f>
        <v>0</v>
      </c>
      <c r="J331" s="6">
        <f>COUNTIF(B332:B337,"&lt;&gt;0")*3</f>
        <v>18</v>
      </c>
    </row>
    <row r="332" spans="1:11" ht="15.75" thickTop="1">
      <c r="A332" s="1" t="s">
        <v>43</v>
      </c>
      <c r="B332" s="41" t="s">
        <v>287</v>
      </c>
      <c r="C332" s="11"/>
      <c r="D332" s="46"/>
      <c r="E332" s="11"/>
      <c r="F332" s="46"/>
      <c r="G332" s="11"/>
      <c r="H332" s="11"/>
      <c r="I332" s="1" t="str">
        <f t="shared" ref="I332:I337" si="49">IF(C332="y",3,IF(E332="y",2,IF(G332="y",1,IF(H332="y",0,"Invalid"))))</f>
        <v>Invalid</v>
      </c>
      <c r="K332" s="10" t="str">
        <f t="shared" ref="K332:K337" si="50">IF(I332="Invalid","Put Y in appropriate box ", "complete")</f>
        <v xml:space="preserve">Put Y in appropriate box </v>
      </c>
    </row>
    <row r="333" spans="1:11">
      <c r="A333" s="1" t="s">
        <v>43</v>
      </c>
      <c r="B333" s="41" t="s">
        <v>288</v>
      </c>
      <c r="C333" s="11"/>
      <c r="D333" s="46"/>
      <c r="E333" s="11"/>
      <c r="F333" s="46"/>
      <c r="G333" s="11"/>
      <c r="H333" s="11"/>
      <c r="I333" s="1" t="str">
        <f t="shared" si="49"/>
        <v>Invalid</v>
      </c>
      <c r="K333" s="10" t="str">
        <f t="shared" si="50"/>
        <v xml:space="preserve">Put Y in appropriate box </v>
      </c>
    </row>
    <row r="334" spans="1:11">
      <c r="A334" s="1" t="s">
        <v>43</v>
      </c>
      <c r="B334" s="41" t="s">
        <v>289</v>
      </c>
      <c r="C334" s="11"/>
      <c r="D334" s="46"/>
      <c r="E334" s="11"/>
      <c r="F334" s="46"/>
      <c r="G334" s="11"/>
      <c r="H334" s="11"/>
      <c r="I334" s="1" t="str">
        <f t="shared" si="49"/>
        <v>Invalid</v>
      </c>
      <c r="K334" s="10" t="str">
        <f t="shared" si="50"/>
        <v xml:space="preserve">Put Y in appropriate box </v>
      </c>
    </row>
    <row r="335" spans="1:11" ht="31.5" customHeight="1">
      <c r="A335" s="1" t="s">
        <v>43</v>
      </c>
      <c r="B335" s="41" t="s">
        <v>290</v>
      </c>
      <c r="C335" s="11"/>
      <c r="D335" s="46"/>
      <c r="E335" s="11"/>
      <c r="F335" s="46"/>
      <c r="G335" s="11"/>
      <c r="H335" s="11"/>
      <c r="I335" s="1" t="str">
        <f t="shared" si="49"/>
        <v>Invalid</v>
      </c>
      <c r="K335" s="10" t="str">
        <f t="shared" si="50"/>
        <v xml:space="preserve">Put Y in appropriate box </v>
      </c>
    </row>
    <row r="336" spans="1:11" ht="30">
      <c r="A336" s="1" t="s">
        <v>43</v>
      </c>
      <c r="B336" s="41" t="s">
        <v>291</v>
      </c>
      <c r="C336" s="11"/>
      <c r="D336" s="46"/>
      <c r="E336" s="11"/>
      <c r="F336" s="46"/>
      <c r="G336" s="11"/>
      <c r="H336" s="11"/>
      <c r="I336" s="1" t="str">
        <f t="shared" si="49"/>
        <v>Invalid</v>
      </c>
      <c r="K336" s="10" t="str">
        <f t="shared" si="50"/>
        <v xml:space="preserve">Put Y in appropriate box </v>
      </c>
    </row>
    <row r="337" spans="1:11">
      <c r="A337" s="1" t="s">
        <v>43</v>
      </c>
      <c r="B337" s="41" t="s">
        <v>292</v>
      </c>
      <c r="C337" s="11"/>
      <c r="D337" s="46"/>
      <c r="E337" s="11"/>
      <c r="F337" s="46"/>
      <c r="G337" s="11"/>
      <c r="H337" s="11"/>
      <c r="I337" s="1" t="str">
        <f t="shared" si="49"/>
        <v>Invalid</v>
      </c>
      <c r="K337" s="10" t="str">
        <f t="shared" si="50"/>
        <v xml:space="preserve">Put Y in appropriate box </v>
      </c>
    </row>
    <row r="338" spans="1:11" ht="34.5" thickBot="1">
      <c r="A338" s="1" t="s">
        <v>58</v>
      </c>
      <c r="B338" s="40" t="s">
        <v>4</v>
      </c>
      <c r="C338" s="9" t="s">
        <v>39</v>
      </c>
      <c r="D338" s="46"/>
      <c r="E338" s="9" t="s">
        <v>40</v>
      </c>
      <c r="F338" s="46"/>
      <c r="G338" s="9" t="s">
        <v>41</v>
      </c>
      <c r="H338" s="9" t="s">
        <v>42</v>
      </c>
      <c r="I338" s="6">
        <f>SUM(I339:I342)</f>
        <v>0</v>
      </c>
      <c r="J338" s="6">
        <f>COUNTIF(B339:B342,"&lt;&gt;0")*3</f>
        <v>12</v>
      </c>
    </row>
    <row r="339" spans="1:11" ht="15.75" thickTop="1">
      <c r="A339" s="1" t="s">
        <v>59</v>
      </c>
      <c r="B339" s="41" t="s">
        <v>293</v>
      </c>
      <c r="C339" s="11"/>
      <c r="D339" s="46"/>
      <c r="E339" s="11"/>
      <c r="F339" s="46"/>
      <c r="G339" s="11"/>
      <c r="H339" s="11"/>
      <c r="I339" s="1" t="str">
        <f>IF(C339="y",3,IF(E339="y",2,IF(G339="y",1,IF(H339="y",0,"Invalid"))))</f>
        <v>Invalid</v>
      </c>
      <c r="K339" s="10" t="str">
        <f t="shared" ref="K339:K342" si="51">IF(I339="Invalid","Put Y in appropriate box ", "complete")</f>
        <v xml:space="preserve">Put Y in appropriate box </v>
      </c>
    </row>
    <row r="340" spans="1:11">
      <c r="A340" s="1" t="s">
        <v>59</v>
      </c>
      <c r="B340" s="41" t="s">
        <v>294</v>
      </c>
      <c r="C340" s="11"/>
      <c r="D340" s="46"/>
      <c r="E340" s="11"/>
      <c r="F340" s="46"/>
      <c r="G340" s="11"/>
      <c r="H340" s="11"/>
      <c r="I340" s="1" t="str">
        <f>IF(C340="y",3,IF(E340="y",2,IF(G340="y",1,IF(H340="y",0,"Invalid"))))</f>
        <v>Invalid</v>
      </c>
      <c r="K340" s="10" t="str">
        <f t="shared" si="51"/>
        <v xml:space="preserve">Put Y in appropriate box </v>
      </c>
    </row>
    <row r="341" spans="1:11" ht="30">
      <c r="A341" s="1" t="s">
        <v>59</v>
      </c>
      <c r="B341" s="41" t="s">
        <v>295</v>
      </c>
      <c r="C341" s="11"/>
      <c r="D341" s="46"/>
      <c r="E341" s="11"/>
      <c r="F341" s="46"/>
      <c r="G341" s="11"/>
      <c r="H341" s="11"/>
      <c r="I341" s="1" t="str">
        <f>IF(C341="y",3,IF(E341="y",2,IF(G341="y",1,IF(H341="y",0,"Invalid"))))</f>
        <v>Invalid</v>
      </c>
      <c r="K341" s="10" t="str">
        <f t="shared" si="51"/>
        <v xml:space="preserve">Put Y in appropriate box </v>
      </c>
    </row>
    <row r="342" spans="1:11">
      <c r="A342" s="1" t="s">
        <v>59</v>
      </c>
      <c r="B342" s="41" t="s">
        <v>296</v>
      </c>
      <c r="C342" s="11"/>
      <c r="D342" s="46"/>
      <c r="E342" s="11"/>
      <c r="F342" s="46"/>
      <c r="G342" s="11"/>
      <c r="H342" s="11"/>
      <c r="I342" s="1" t="str">
        <f>IF(C342="y",3,IF(E342="y",2,IF(G342="y",1,IF(H342="y",0,"Invalid"))))</f>
        <v>Invalid</v>
      </c>
      <c r="K342" s="10" t="str">
        <f t="shared" si="51"/>
        <v xml:space="preserve">Put Y in appropriate box </v>
      </c>
    </row>
    <row r="343" spans="1:11" ht="30">
      <c r="A343" s="1" t="s">
        <v>32</v>
      </c>
      <c r="B343" s="39" t="s">
        <v>26</v>
      </c>
      <c r="C343" s="29" t="s">
        <v>33</v>
      </c>
      <c r="D343" s="7">
        <f>I345/J345</f>
        <v>0</v>
      </c>
      <c r="E343" s="29" t="s">
        <v>34</v>
      </c>
      <c r="F343" s="7">
        <f>I349/J349</f>
        <v>0</v>
      </c>
      <c r="G343" s="29" t="s">
        <v>35</v>
      </c>
      <c r="H343" s="7">
        <f>(I345+I349)/(J345+J349)</f>
        <v>0</v>
      </c>
    </row>
    <row r="344" spans="1:11" ht="23.25">
      <c r="A344" s="1" t="s">
        <v>32</v>
      </c>
      <c r="B344" s="64"/>
      <c r="C344" s="64"/>
      <c r="D344" s="64"/>
      <c r="E344" s="64"/>
      <c r="F344" s="64"/>
      <c r="G344" s="64"/>
      <c r="H344" s="64"/>
    </row>
    <row r="345" spans="1:11" ht="34.5" thickBot="1">
      <c r="A345" s="1" t="s">
        <v>37</v>
      </c>
      <c r="B345" s="40" t="s">
        <v>38</v>
      </c>
      <c r="C345" s="9" t="s">
        <v>39</v>
      </c>
      <c r="D345" s="46"/>
      <c r="E345" s="9" t="s">
        <v>40</v>
      </c>
      <c r="F345" s="46"/>
      <c r="G345" s="9" t="s">
        <v>41</v>
      </c>
      <c r="H345" s="9" t="s">
        <v>42</v>
      </c>
      <c r="I345" s="6">
        <f>SUM(I346:I348)</f>
        <v>0</v>
      </c>
      <c r="J345" s="6">
        <f>COUNTIF(B346:B348,"&lt;&gt;0")*3</f>
        <v>9</v>
      </c>
    </row>
    <row r="346" spans="1:11" ht="15.75" thickTop="1">
      <c r="A346" s="1" t="s">
        <v>43</v>
      </c>
      <c r="B346" s="41" t="s">
        <v>297</v>
      </c>
      <c r="C346" s="11"/>
      <c r="D346" s="46"/>
      <c r="E346" s="11"/>
      <c r="F346" s="46"/>
      <c r="G346" s="11"/>
      <c r="H346" s="11"/>
      <c r="I346" s="1" t="str">
        <f>IF(C346="y",3,IF(E346="y",2,IF(G346="y",1,IF(H346="y",0,"Invalid"))))</f>
        <v>Invalid</v>
      </c>
      <c r="K346" s="10" t="str">
        <f t="shared" ref="K346:K348" si="52">IF(I346="Invalid","Put Y in appropriate box ", "complete")</f>
        <v xml:space="preserve">Put Y in appropriate box </v>
      </c>
    </row>
    <row r="347" spans="1:11">
      <c r="A347" s="1" t="s">
        <v>43</v>
      </c>
      <c r="B347" s="41" t="s">
        <v>298</v>
      </c>
      <c r="C347" s="11"/>
      <c r="D347" s="46"/>
      <c r="E347" s="11"/>
      <c r="F347" s="46"/>
      <c r="G347" s="11"/>
      <c r="H347" s="11"/>
      <c r="I347" s="1" t="str">
        <f>IF(C347="y",3,IF(E347="y",2,IF(G347="y",1,IF(H347="y",0,"Invalid"))))</f>
        <v>Invalid</v>
      </c>
      <c r="K347" s="10" t="str">
        <f t="shared" si="52"/>
        <v xml:space="preserve">Put Y in appropriate box </v>
      </c>
    </row>
    <row r="348" spans="1:11">
      <c r="A348" s="1" t="s">
        <v>43</v>
      </c>
      <c r="B348" s="41" t="s">
        <v>299</v>
      </c>
      <c r="C348" s="11"/>
      <c r="D348" s="46"/>
      <c r="E348" s="11"/>
      <c r="F348" s="46"/>
      <c r="G348" s="11"/>
      <c r="H348" s="11"/>
      <c r="I348" s="1" t="str">
        <f>IF(C348="y",3,IF(E348="y",2,IF(G348="y",1,IF(H348="y",0,"Invalid"))))</f>
        <v>Invalid</v>
      </c>
      <c r="K348" s="10" t="str">
        <f t="shared" si="52"/>
        <v xml:space="preserve">Put Y in appropriate box </v>
      </c>
    </row>
    <row r="349" spans="1:11" ht="34.5" thickBot="1">
      <c r="A349" s="1" t="s">
        <v>58</v>
      </c>
      <c r="B349" s="40" t="s">
        <v>4</v>
      </c>
      <c r="C349" s="9" t="s">
        <v>39</v>
      </c>
      <c r="D349" s="46"/>
      <c r="E349" s="9" t="s">
        <v>40</v>
      </c>
      <c r="F349" s="46"/>
      <c r="G349" s="9" t="s">
        <v>41</v>
      </c>
      <c r="H349" s="9" t="s">
        <v>42</v>
      </c>
      <c r="I349" s="6">
        <f>SUM(I350:I354)</f>
        <v>0</v>
      </c>
      <c r="J349" s="6">
        <f>COUNTIF(B350:B354,"&lt;&gt;0")*3</f>
        <v>15</v>
      </c>
    </row>
    <row r="350" spans="1:11" ht="15.75" thickTop="1">
      <c r="A350" s="1" t="s">
        <v>59</v>
      </c>
      <c r="B350" s="41" t="s">
        <v>300</v>
      </c>
      <c r="C350" s="11"/>
      <c r="D350" s="46"/>
      <c r="E350" s="11"/>
      <c r="F350" s="46"/>
      <c r="G350" s="11"/>
      <c r="H350" s="11"/>
      <c r="I350" s="1" t="str">
        <f>IF(C350="y",3,IF(E350="y",2,IF(G350="y",1,IF(H350="y",0,"Invalid"))))</f>
        <v>Invalid</v>
      </c>
      <c r="K350" s="10" t="str">
        <f t="shared" ref="K350:K354" si="53">IF(I350="Invalid","Put Y in appropriate box ", "complete")</f>
        <v xml:space="preserve">Put Y in appropriate box </v>
      </c>
    </row>
    <row r="351" spans="1:11">
      <c r="A351" s="1" t="s">
        <v>59</v>
      </c>
      <c r="B351" s="41" t="s">
        <v>301</v>
      </c>
      <c r="C351" s="11"/>
      <c r="D351" s="46"/>
      <c r="E351" s="11"/>
      <c r="F351" s="46"/>
      <c r="G351" s="11"/>
      <c r="H351" s="11"/>
      <c r="I351" s="1" t="str">
        <f>IF(C351="y",3,IF(E351="y",2,IF(G351="y",1,IF(H351="y",0,"Invalid"))))</f>
        <v>Invalid</v>
      </c>
      <c r="K351" s="10" t="str">
        <f t="shared" si="53"/>
        <v xml:space="preserve">Put Y in appropriate box </v>
      </c>
    </row>
    <row r="352" spans="1:11">
      <c r="A352" s="1" t="s">
        <v>59</v>
      </c>
      <c r="B352" s="41" t="s">
        <v>302</v>
      </c>
      <c r="C352" s="11"/>
      <c r="D352" s="46"/>
      <c r="E352" s="11"/>
      <c r="F352" s="46"/>
      <c r="G352" s="11"/>
      <c r="H352" s="11"/>
      <c r="I352" s="1" t="str">
        <f>IF(C352="y",3,IF(E352="y",2,IF(G352="y",1,IF(H352="y",0,"Invalid"))))</f>
        <v>Invalid</v>
      </c>
      <c r="K352" s="10" t="str">
        <f t="shared" si="53"/>
        <v xml:space="preserve">Put Y in appropriate box </v>
      </c>
    </row>
    <row r="353" spans="1:11" ht="30">
      <c r="A353" s="1" t="s">
        <v>59</v>
      </c>
      <c r="B353" s="41" t="s">
        <v>303</v>
      </c>
      <c r="C353" s="11"/>
      <c r="D353" s="46"/>
      <c r="E353" s="11"/>
      <c r="F353" s="46"/>
      <c r="G353" s="11"/>
      <c r="H353" s="11"/>
      <c r="I353" s="1" t="str">
        <f>IF(C353="y",3,IF(E353="y",2,IF(G353="y",1,IF(H353="y",0,"Invalid"))))</f>
        <v>Invalid</v>
      </c>
      <c r="K353" s="10" t="str">
        <f t="shared" si="53"/>
        <v xml:space="preserve">Put Y in appropriate box </v>
      </c>
    </row>
    <row r="354" spans="1:11">
      <c r="A354" s="1" t="s">
        <v>59</v>
      </c>
      <c r="B354" s="41" t="s">
        <v>304</v>
      </c>
      <c r="C354" s="11"/>
      <c r="D354" s="46"/>
      <c r="E354" s="11"/>
      <c r="F354" s="46"/>
      <c r="G354" s="11"/>
      <c r="H354" s="11"/>
      <c r="I354" s="1" t="str">
        <f>IF(C354="y",3,IF(E354="y",2,IF(G354="y",1,IF(H354="y",0,"Invalid"))))</f>
        <v>Invalid</v>
      </c>
      <c r="K354" s="10" t="str">
        <f t="shared" si="53"/>
        <v xml:space="preserve">Put Y in appropriate box </v>
      </c>
    </row>
    <row r="355" spans="1:11" ht="30">
      <c r="A355" s="1" t="s">
        <v>32</v>
      </c>
      <c r="B355" s="39" t="s">
        <v>27</v>
      </c>
      <c r="C355" s="29" t="s">
        <v>33</v>
      </c>
      <c r="D355" s="7">
        <f>I357/J357</f>
        <v>0</v>
      </c>
      <c r="E355" s="29" t="s">
        <v>34</v>
      </c>
      <c r="F355" s="7">
        <f>I367/J367</f>
        <v>0</v>
      </c>
      <c r="G355" s="29" t="s">
        <v>35</v>
      </c>
      <c r="H355" s="7">
        <f>(I357+I367)/(J357+J367)</f>
        <v>0</v>
      </c>
    </row>
    <row r="356" spans="1:11" ht="23.25">
      <c r="A356" s="1" t="s">
        <v>32</v>
      </c>
      <c r="B356" s="64"/>
      <c r="C356" s="64"/>
      <c r="D356" s="64"/>
      <c r="E356" s="64"/>
      <c r="F356" s="64"/>
      <c r="G356" s="64"/>
      <c r="H356" s="64"/>
    </row>
    <row r="357" spans="1:11" ht="34.5" thickBot="1">
      <c r="A357" s="1" t="s">
        <v>37</v>
      </c>
      <c r="B357" s="40" t="s">
        <v>38</v>
      </c>
      <c r="C357" s="9" t="s">
        <v>39</v>
      </c>
      <c r="D357" s="46"/>
      <c r="E357" s="9" t="s">
        <v>40</v>
      </c>
      <c r="F357" s="46"/>
      <c r="G357" s="9" t="s">
        <v>41</v>
      </c>
      <c r="H357" s="9" t="s">
        <v>42</v>
      </c>
      <c r="I357" s="6">
        <f>SUM(I358:I366)</f>
        <v>0</v>
      </c>
      <c r="J357" s="6">
        <f>COUNTIF(B358:B366,"&lt;&gt;0")*3</f>
        <v>27</v>
      </c>
    </row>
    <row r="358" spans="1:11" ht="15.75" thickTop="1">
      <c r="A358" s="1" t="s">
        <v>43</v>
      </c>
      <c r="B358" s="41" t="s">
        <v>305</v>
      </c>
      <c r="C358" s="11"/>
      <c r="D358" s="46"/>
      <c r="E358" s="11"/>
      <c r="F358" s="46"/>
      <c r="G358" s="11"/>
      <c r="H358" s="11"/>
      <c r="I358" s="1" t="str">
        <f t="shared" ref="I358:I366" si="54">IF(C358="y",3,IF(E358="y",2,IF(G358="y",1,IF(H358="y",0,"Invalid"))))</f>
        <v>Invalid</v>
      </c>
      <c r="K358" s="10" t="str">
        <f t="shared" ref="K358:K366" si="55">IF(I358="Invalid","Put Y in appropriate box ", "complete")</f>
        <v xml:space="preserve">Put Y in appropriate box </v>
      </c>
    </row>
    <row r="359" spans="1:11">
      <c r="A359" s="1" t="s">
        <v>43</v>
      </c>
      <c r="B359" s="41" t="s">
        <v>306</v>
      </c>
      <c r="C359" s="11"/>
      <c r="D359" s="46"/>
      <c r="E359" s="11"/>
      <c r="F359" s="46"/>
      <c r="G359" s="11"/>
      <c r="H359" s="11"/>
      <c r="I359" s="1" t="str">
        <f t="shared" si="54"/>
        <v>Invalid</v>
      </c>
      <c r="K359" s="10" t="str">
        <f t="shared" si="55"/>
        <v xml:space="preserve">Put Y in appropriate box </v>
      </c>
    </row>
    <row r="360" spans="1:11" ht="30">
      <c r="A360" s="1" t="s">
        <v>43</v>
      </c>
      <c r="B360" s="41" t="s">
        <v>307</v>
      </c>
      <c r="C360" s="11"/>
      <c r="D360" s="46"/>
      <c r="E360" s="11"/>
      <c r="F360" s="46"/>
      <c r="G360" s="11"/>
      <c r="H360" s="11"/>
      <c r="I360" s="1" t="str">
        <f t="shared" si="54"/>
        <v>Invalid</v>
      </c>
      <c r="K360" s="10" t="str">
        <f t="shared" si="55"/>
        <v xml:space="preserve">Put Y in appropriate box </v>
      </c>
    </row>
    <row r="361" spans="1:11">
      <c r="A361" s="1" t="s">
        <v>43</v>
      </c>
      <c r="B361" s="41" t="s">
        <v>308</v>
      </c>
      <c r="C361" s="11"/>
      <c r="D361" s="46"/>
      <c r="E361" s="11"/>
      <c r="F361" s="46"/>
      <c r="G361" s="11"/>
      <c r="H361" s="11"/>
      <c r="I361" s="1" t="str">
        <f t="shared" si="54"/>
        <v>Invalid</v>
      </c>
      <c r="K361" s="10" t="str">
        <f t="shared" si="55"/>
        <v xml:space="preserve">Put Y in appropriate box </v>
      </c>
    </row>
    <row r="362" spans="1:11">
      <c r="A362" s="1" t="s">
        <v>43</v>
      </c>
      <c r="B362" s="41" t="s">
        <v>309</v>
      </c>
      <c r="C362" s="11"/>
      <c r="D362" s="46"/>
      <c r="E362" s="11"/>
      <c r="F362" s="46"/>
      <c r="G362" s="11"/>
      <c r="H362" s="11"/>
      <c r="I362" s="1" t="str">
        <f t="shared" si="54"/>
        <v>Invalid</v>
      </c>
      <c r="K362" s="10" t="str">
        <f t="shared" si="55"/>
        <v xml:space="preserve">Put Y in appropriate box </v>
      </c>
    </row>
    <row r="363" spans="1:11">
      <c r="A363" s="1" t="s">
        <v>43</v>
      </c>
      <c r="B363" s="41" t="s">
        <v>310</v>
      </c>
      <c r="C363" s="11"/>
      <c r="D363" s="46"/>
      <c r="E363" s="11"/>
      <c r="F363" s="46"/>
      <c r="G363" s="11"/>
      <c r="H363" s="11"/>
      <c r="I363" s="1" t="str">
        <f t="shared" si="54"/>
        <v>Invalid</v>
      </c>
      <c r="K363" s="10" t="str">
        <f t="shared" si="55"/>
        <v xml:space="preserve">Put Y in appropriate box </v>
      </c>
    </row>
    <row r="364" spans="1:11">
      <c r="A364" s="1" t="s">
        <v>43</v>
      </c>
      <c r="B364" s="41" t="s">
        <v>311</v>
      </c>
      <c r="C364" s="11"/>
      <c r="D364" s="46"/>
      <c r="E364" s="11"/>
      <c r="F364" s="46"/>
      <c r="G364" s="11"/>
      <c r="H364" s="11"/>
      <c r="I364" s="1" t="str">
        <f t="shared" si="54"/>
        <v>Invalid</v>
      </c>
      <c r="K364" s="10" t="str">
        <f t="shared" si="55"/>
        <v xml:space="preserve">Put Y in appropriate box </v>
      </c>
    </row>
    <row r="365" spans="1:11">
      <c r="A365" s="1" t="s">
        <v>43</v>
      </c>
      <c r="B365" s="41" t="s">
        <v>312</v>
      </c>
      <c r="C365" s="11"/>
      <c r="D365" s="46"/>
      <c r="E365" s="11"/>
      <c r="F365" s="46"/>
      <c r="G365" s="11"/>
      <c r="H365" s="11"/>
      <c r="I365" s="1" t="str">
        <f t="shared" si="54"/>
        <v>Invalid</v>
      </c>
      <c r="K365" s="10" t="str">
        <f t="shared" si="55"/>
        <v xml:space="preserve">Put Y in appropriate box </v>
      </c>
    </row>
    <row r="366" spans="1:11" ht="30">
      <c r="A366" s="1" t="s">
        <v>43</v>
      </c>
      <c r="B366" s="41" t="s">
        <v>313</v>
      </c>
      <c r="C366" s="11"/>
      <c r="D366" s="46"/>
      <c r="E366" s="11"/>
      <c r="F366" s="46"/>
      <c r="G366" s="11"/>
      <c r="H366" s="11"/>
      <c r="I366" s="1" t="str">
        <f t="shared" si="54"/>
        <v>Invalid</v>
      </c>
      <c r="K366" s="10" t="str">
        <f t="shared" si="55"/>
        <v xml:space="preserve">Put Y in appropriate box </v>
      </c>
    </row>
    <row r="367" spans="1:11" ht="34.5" thickBot="1">
      <c r="A367" s="1" t="s">
        <v>58</v>
      </c>
      <c r="B367" s="40" t="s">
        <v>4</v>
      </c>
      <c r="C367" s="9" t="s">
        <v>39</v>
      </c>
      <c r="D367" s="46"/>
      <c r="E367" s="9" t="s">
        <v>40</v>
      </c>
      <c r="F367" s="46"/>
      <c r="G367" s="9" t="s">
        <v>41</v>
      </c>
      <c r="H367" s="9" t="s">
        <v>42</v>
      </c>
      <c r="I367" s="6">
        <f>SUM(I368)</f>
        <v>0</v>
      </c>
      <c r="J367" s="6">
        <f>COUNTIF(B368,"&lt;&gt;0")*3</f>
        <v>3</v>
      </c>
    </row>
    <row r="368" spans="1:11" ht="30.75" thickTop="1">
      <c r="A368" s="1" t="s">
        <v>59</v>
      </c>
      <c r="B368" s="41" t="s">
        <v>314</v>
      </c>
      <c r="C368" s="11"/>
      <c r="D368" s="46"/>
      <c r="E368" s="11"/>
      <c r="F368" s="46"/>
      <c r="G368" s="11"/>
      <c r="H368" s="11"/>
      <c r="I368" s="1" t="str">
        <f>IF(C368="y",3,IF(E368="y",2,IF(G368="y",1,IF(H368="y",0,"Invalid"))))</f>
        <v>Invalid</v>
      </c>
      <c r="K368" s="10" t="str">
        <f t="shared" ref="K368" si="56">IF(I368="Invalid","Put Y in appropriate box ", "complete")</f>
        <v xml:space="preserve">Put Y in appropriate box </v>
      </c>
    </row>
  </sheetData>
  <autoFilter ref="A24:K368" xr:uid="{DBCD38C1-499C-4206-AF82-33014AF6ECC9}"/>
  <mergeCells count="47">
    <mergeCell ref="B307:H307"/>
    <mergeCell ref="B317:H317"/>
    <mergeCell ref="B330:H330"/>
    <mergeCell ref="B344:H344"/>
    <mergeCell ref="B356:H356"/>
    <mergeCell ref="B294:H294"/>
    <mergeCell ref="B131:H131"/>
    <mergeCell ref="B150:H150"/>
    <mergeCell ref="B169:H169"/>
    <mergeCell ref="B187:H187"/>
    <mergeCell ref="B203:H203"/>
    <mergeCell ref="B241:H241"/>
    <mergeCell ref="B256:H256"/>
    <mergeCell ref="B257:H257"/>
    <mergeCell ref="B259:H259"/>
    <mergeCell ref="B271:H271"/>
    <mergeCell ref="B284:H284"/>
    <mergeCell ref="B129:H129"/>
    <mergeCell ref="B19:D19"/>
    <mergeCell ref="B20:D20"/>
    <mergeCell ref="B21:D21"/>
    <mergeCell ref="B22:D22"/>
    <mergeCell ref="B25:H25"/>
    <mergeCell ref="B26:H26"/>
    <mergeCell ref="B28:H28"/>
    <mergeCell ref="B53:H53"/>
    <mergeCell ref="B80:H80"/>
    <mergeCell ref="B106:H106"/>
    <mergeCell ref="B128:H128"/>
    <mergeCell ref="B18:D18"/>
    <mergeCell ref="B7:D7"/>
    <mergeCell ref="B8:D8"/>
    <mergeCell ref="B9:D9"/>
    <mergeCell ref="B10:D10"/>
    <mergeCell ref="B11:D11"/>
    <mergeCell ref="B12:D12"/>
    <mergeCell ref="B13:D13"/>
    <mergeCell ref="B14:D14"/>
    <mergeCell ref="B15:D15"/>
    <mergeCell ref="B16:D16"/>
    <mergeCell ref="B17:D17"/>
    <mergeCell ref="B6:D6"/>
    <mergeCell ref="B1:H1"/>
    <mergeCell ref="B2:E2"/>
    <mergeCell ref="B3:E3"/>
    <mergeCell ref="B4:D4"/>
    <mergeCell ref="B5:D5"/>
  </mergeCells>
  <conditionalFormatting sqref="B4:B22">
    <cfRule type="expression" dxfId="6" priority="1">
      <formula>"h&gt;.9"</formula>
    </cfRule>
  </conditionalFormatting>
  <conditionalFormatting sqref="E4:H22 C23:H23">
    <cfRule type="containsBlanks" dxfId="5" priority="2">
      <formula>LEN(TRIM(C4))=0</formula>
    </cfRule>
    <cfRule type="cellIs" dxfId="4" priority="3" operator="between">
      <formula>0.8</formula>
      <formula>1</formula>
    </cfRule>
    <cfRule type="cellIs" dxfId="3" priority="4" operator="between">
      <formula>0.5001</formula>
      <formula>0.799</formula>
    </cfRule>
    <cfRule type="cellIs" dxfId="2" priority="7" operator="between">
      <formula>0</formula>
      <formula>0.5</formula>
    </cfRule>
  </conditionalFormatting>
  <conditionalFormatting sqref="K1:K3">
    <cfRule type="cellIs" dxfId="1" priority="5" operator="equal">
      <formula>"complete"</formula>
    </cfRule>
  </conditionalFormatting>
  <conditionalFormatting sqref="K25:K1048576">
    <cfRule type="cellIs" dxfId="0" priority="6" operator="equal">
      <formula>"complete"</formula>
    </cfRule>
  </conditionalFormatting>
  <pageMargins left="0.25" right="0.25" top="0.75" bottom="0.75" header="0.3" footer="0.3"/>
  <pageSetup paperSize="9" scale="94" fitToHeight="0" orientation="landscape" r:id="rId1"/>
  <rowBreaks count="3" manualBreakCount="3">
    <brk id="23" max="16383" man="1"/>
    <brk id="127" max="16383" man="1"/>
    <brk id="25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F2CDD-8444-442F-8451-AC1FFF30B2C4}">
  <dimension ref="A1:E21"/>
  <sheetViews>
    <sheetView zoomScale="85" zoomScaleNormal="85" workbookViewId="0">
      <selection activeCell="D20" sqref="A2:D20"/>
    </sheetView>
  </sheetViews>
  <sheetFormatPr defaultColWidth="52.42578125" defaultRowHeight="21"/>
  <cols>
    <col min="1" max="1" width="51.5703125" style="12" bestFit="1" customWidth="1"/>
    <col min="2" max="4" width="12.140625" style="12" bestFit="1" customWidth="1"/>
    <col min="5" max="16384" width="52.42578125" style="12"/>
  </cols>
  <sheetData>
    <row r="1" spans="1:5" ht="42">
      <c r="B1" s="13" t="s">
        <v>33</v>
      </c>
      <c r="C1" s="13" t="s">
        <v>34</v>
      </c>
      <c r="D1" s="13" t="s">
        <v>35</v>
      </c>
    </row>
    <row r="2" spans="1:5">
      <c r="A2" s="15" t="s">
        <v>18</v>
      </c>
      <c r="B2" s="16">
        <v>1</v>
      </c>
      <c r="C2" s="16">
        <v>1</v>
      </c>
      <c r="D2" s="16">
        <v>1</v>
      </c>
      <c r="E2" s="12">
        <v>1</v>
      </c>
    </row>
    <row r="3" spans="1:5">
      <c r="A3" s="15" t="s">
        <v>27</v>
      </c>
      <c r="B3" s="16">
        <v>0.92592592592592593</v>
      </c>
      <c r="C3" s="16">
        <v>1</v>
      </c>
      <c r="D3" s="16">
        <v>0.93333333333333335</v>
      </c>
      <c r="E3" s="12">
        <v>2</v>
      </c>
    </row>
    <row r="4" spans="1:5">
      <c r="A4" s="15" t="s">
        <v>20</v>
      </c>
      <c r="B4" s="16">
        <v>0.90476190476190477</v>
      </c>
      <c r="C4" s="16">
        <v>1</v>
      </c>
      <c r="D4" s="16">
        <v>0.92592592592592593</v>
      </c>
    </row>
    <row r="5" spans="1:5">
      <c r="A5" s="15" t="s">
        <v>24</v>
      </c>
      <c r="B5" s="16">
        <v>0.90476190476190477</v>
      </c>
      <c r="C5" s="16">
        <v>1</v>
      </c>
      <c r="D5" s="16">
        <v>0.92592592592592593</v>
      </c>
    </row>
    <row r="6" spans="1:5">
      <c r="A6" s="15" t="s">
        <v>22</v>
      </c>
      <c r="B6" s="16">
        <v>0.90476190476190477</v>
      </c>
      <c r="C6" s="16">
        <v>0.83333333333333337</v>
      </c>
      <c r="D6" s="16">
        <v>0.88888888888888884</v>
      </c>
    </row>
    <row r="7" spans="1:5">
      <c r="A7" s="15" t="s">
        <v>26</v>
      </c>
      <c r="B7" s="16">
        <v>1</v>
      </c>
      <c r="C7" s="20">
        <v>0.66666666666666663</v>
      </c>
      <c r="D7" s="16">
        <v>0.79166666666666663</v>
      </c>
    </row>
    <row r="8" spans="1:5">
      <c r="A8" s="15" t="s">
        <v>21</v>
      </c>
      <c r="B8" s="16">
        <v>0.8</v>
      </c>
      <c r="C8" s="20">
        <v>0.66666666666666663</v>
      </c>
      <c r="D8" s="16">
        <v>0.77777777777777779</v>
      </c>
    </row>
    <row r="9" spans="1:5">
      <c r="A9" s="15" t="s">
        <v>23</v>
      </c>
      <c r="B9" s="16">
        <v>0.8</v>
      </c>
      <c r="C9" s="20">
        <v>0.66666666666666663</v>
      </c>
      <c r="D9" s="16">
        <v>0.77777777777777779</v>
      </c>
    </row>
    <row r="10" spans="1:5">
      <c r="A10" s="15" t="s">
        <v>9</v>
      </c>
      <c r="B10" s="16">
        <v>0.84444444444444444</v>
      </c>
      <c r="C10" s="20">
        <v>0.61904761904761907</v>
      </c>
      <c r="D10" s="16">
        <v>0.77272727272727271</v>
      </c>
    </row>
    <row r="11" spans="1:5">
      <c r="A11" s="19" t="s">
        <v>25</v>
      </c>
      <c r="B11" s="16">
        <v>0.94444444444444442</v>
      </c>
      <c r="C11" s="18">
        <v>0.41666666666666669</v>
      </c>
      <c r="D11" s="20">
        <v>0.73333333333333328</v>
      </c>
    </row>
    <row r="12" spans="1:5">
      <c r="A12" s="19" t="s">
        <v>8</v>
      </c>
      <c r="B12" s="20">
        <v>0.76923076923076927</v>
      </c>
      <c r="C12" s="20">
        <v>0.66666666666666663</v>
      </c>
      <c r="D12" s="20">
        <v>0.72463768115942029</v>
      </c>
    </row>
    <row r="13" spans="1:5" ht="42">
      <c r="A13" s="19" t="s">
        <v>11</v>
      </c>
      <c r="B13" s="20">
        <v>0.72727272727272729</v>
      </c>
      <c r="C13" s="18">
        <v>0.25</v>
      </c>
      <c r="D13" s="20">
        <v>0.6</v>
      </c>
    </row>
    <row r="14" spans="1:5">
      <c r="A14" s="19" t="s">
        <v>16</v>
      </c>
      <c r="B14" s="20">
        <v>0.62121212121212122</v>
      </c>
      <c r="C14" s="18">
        <v>0.30555555555555558</v>
      </c>
      <c r="D14" s="20">
        <v>0.50980392156862742</v>
      </c>
    </row>
    <row r="15" spans="1:5">
      <c r="A15" s="17" t="s">
        <v>15</v>
      </c>
      <c r="B15" s="18">
        <v>0.5</v>
      </c>
      <c r="C15" s="18">
        <v>0.16666666666666666</v>
      </c>
      <c r="D15" s="18">
        <v>0.44444444444444442</v>
      </c>
    </row>
    <row r="16" spans="1:5">
      <c r="A16" s="17" t="s">
        <v>13</v>
      </c>
      <c r="B16" s="18">
        <v>0.5</v>
      </c>
      <c r="C16" s="18">
        <v>0.26666666666666666</v>
      </c>
      <c r="D16" s="18">
        <v>0.42222222222222222</v>
      </c>
    </row>
    <row r="17" spans="1:4" ht="42">
      <c r="A17" s="17" t="s">
        <v>17</v>
      </c>
      <c r="B17" s="20">
        <v>0.54166666666666663</v>
      </c>
      <c r="C17" s="18">
        <v>0.16666666666666666</v>
      </c>
      <c r="D17" s="18">
        <v>0.41666666666666669</v>
      </c>
    </row>
    <row r="18" spans="1:4">
      <c r="A18" s="17" t="s">
        <v>315</v>
      </c>
      <c r="B18" s="18">
        <v>0.44444444444444442</v>
      </c>
      <c r="C18" s="18">
        <v>6.6666666666666666E-2</v>
      </c>
      <c r="D18" s="18">
        <v>0.30952380952380953</v>
      </c>
    </row>
    <row r="19" spans="1:4">
      <c r="A19" s="17" t="s">
        <v>316</v>
      </c>
      <c r="B19" s="18">
        <v>0.40476190476190477</v>
      </c>
      <c r="C19" s="18">
        <v>4.7619047619047616E-2</v>
      </c>
      <c r="D19" s="18">
        <v>0.2857142857142857</v>
      </c>
    </row>
    <row r="20" spans="1:4">
      <c r="A20" s="17" t="s">
        <v>10</v>
      </c>
      <c r="B20" s="18">
        <v>0.31372549019607843</v>
      </c>
      <c r="C20" s="18">
        <v>0</v>
      </c>
      <c r="D20" s="18">
        <v>0.2807017543859649</v>
      </c>
    </row>
    <row r="21" spans="1:4">
      <c r="A21" s="14"/>
    </row>
  </sheetData>
  <sortState xmlns:xlrd2="http://schemas.microsoft.com/office/spreadsheetml/2017/richdata2" ref="A2:E22">
    <sortCondition descending="1" ref="D2:D22"/>
  </sortState>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Lorraine Brooks</dc:creator>
  <cp:keywords/>
  <dc:description/>
  <cp:lastModifiedBy>Guest User</cp:lastModifiedBy>
  <cp:revision/>
  <dcterms:created xsi:type="dcterms:W3CDTF">2024-03-02T15:52:23Z</dcterms:created>
  <dcterms:modified xsi:type="dcterms:W3CDTF">2025-06-23T06:30:22Z</dcterms:modified>
  <cp:category/>
  <cp:contentStatus/>
</cp:coreProperties>
</file>